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210" windowWidth="4845" windowHeight="8265" tabRatio="685" activeTab="0"/>
  </bookViews>
  <sheets>
    <sheet name="Income statement" sheetId="1" r:id="rId1"/>
    <sheet name="Balance sheet" sheetId="2" r:id="rId2"/>
    <sheet name="Segments" sheetId="3" r:id="rId3"/>
    <sheet name="Business areas" sheetId="4" r:id="rId4"/>
    <sheet name="Cash flow" sheetId="5" r:id="rId5"/>
  </sheets>
  <definedNames>
    <definedName name="_xlnm.Print_Area" localSheetId="1">'Balance sheet'!$A$1:$I$25</definedName>
    <definedName name="_xlnm.Print_Area" localSheetId="3">'Business areas'!$A$1:$J$52</definedName>
    <definedName name="_xlnm.Print_Area" localSheetId="4">'Cash flow'!$A$1:$J$27</definedName>
    <definedName name="_xlnm.Print_Area" localSheetId="0">'Income statement'!$A$1:$J$20</definedName>
    <definedName name="_xlnm.Print_Area" localSheetId="2">'Segments'!$A$1:$J$46</definedName>
  </definedNames>
  <calcPr fullCalcOnLoad="1"/>
</workbook>
</file>

<file path=xl/sharedStrings.xml><?xml version="1.0" encoding="utf-8"?>
<sst xmlns="http://schemas.openxmlformats.org/spreadsheetml/2006/main" count="279" uniqueCount="80">
  <si>
    <t>Subsea</t>
  </si>
  <si>
    <t>Maintenance, Modifications and Operations</t>
  </si>
  <si>
    <t>Engineering</t>
  </si>
  <si>
    <t>Eliminations</t>
  </si>
  <si>
    <t>EBITDA</t>
  </si>
  <si>
    <t>NOK million</t>
  </si>
  <si>
    <t>Revenues</t>
  </si>
  <si>
    <t>Profit before financial items EBIT</t>
  </si>
  <si>
    <t>Net financial items</t>
  </si>
  <si>
    <t>Foreign exchange on disqualified hedging instruments</t>
  </si>
  <si>
    <t>Profit after financial items</t>
  </si>
  <si>
    <t>Tax</t>
  </si>
  <si>
    <t>Net profit</t>
  </si>
  <si>
    <t>Basic earnings per share (NOK)</t>
  </si>
  <si>
    <t>Diluted earnings per share (NOK)</t>
  </si>
  <si>
    <t>Property, plant and equipment</t>
  </si>
  <si>
    <t>Financial assets (non-current)</t>
  </si>
  <si>
    <t>IB receivables (non-current)</t>
  </si>
  <si>
    <t>IB receivables (current)</t>
  </si>
  <si>
    <t>Other current assets</t>
  </si>
  <si>
    <t>Cash &amp; bank deposits</t>
  </si>
  <si>
    <t>Total Assets</t>
  </si>
  <si>
    <t>Shareholder's equity</t>
  </si>
  <si>
    <t>Minority interests</t>
  </si>
  <si>
    <t>Interest bearing debt (non-current)</t>
  </si>
  <si>
    <t>Interest bearing current liabilities</t>
  </si>
  <si>
    <t>Total Liabilities and shareholder's equity</t>
  </si>
  <si>
    <t>Equity</t>
  </si>
  <si>
    <t>Equity ratio (in %)</t>
  </si>
  <si>
    <t>Assets</t>
  </si>
  <si>
    <t>Debt and equity</t>
  </si>
  <si>
    <t>Income statement consolidated</t>
  </si>
  <si>
    <t>Order intake</t>
  </si>
  <si>
    <t>Order backlog</t>
  </si>
  <si>
    <t>Intangible assets</t>
  </si>
  <si>
    <t>Umbilicals</t>
  </si>
  <si>
    <t>Non IB liabilities (non-current)</t>
  </si>
  <si>
    <t>Non IB liabilities (current)</t>
  </si>
  <si>
    <t>Of which related to hedging</t>
  </si>
  <si>
    <t>Net cash flow from operating activities</t>
  </si>
  <si>
    <t>Net cash flow from investing activities</t>
  </si>
  <si>
    <t>Net cash flow from financing activities</t>
  </si>
  <si>
    <t>Translation adjustments</t>
  </si>
  <si>
    <t>Net decrease (-) / increase (+) in cash and bank deposits</t>
  </si>
  <si>
    <t>Cash and bank deposits as at the beginning of the period</t>
  </si>
  <si>
    <t>Cash and bank deposits as at the end of the period</t>
  </si>
  <si>
    <t>Cash flow</t>
  </si>
  <si>
    <t>Net current operating assets, excluding held for sale</t>
  </si>
  <si>
    <t>EBITDA margin</t>
  </si>
  <si>
    <t>Change in cash flow from operating activities</t>
  </si>
  <si>
    <t>Proceeds from sale of businesses</t>
  </si>
  <si>
    <t>Acquisition of subsidiaries, net of cash acquired</t>
  </si>
  <si>
    <t>Cash flow from other investing activities</t>
  </si>
  <si>
    <t>Change in external borrowings</t>
  </si>
  <si>
    <t xml:space="preserve"> </t>
  </si>
  <si>
    <t>NCOA</t>
  </si>
  <si>
    <t>Other</t>
  </si>
  <si>
    <t>Capital expenditure fixed assets</t>
  </si>
  <si>
    <t>Net capital employed</t>
  </si>
  <si>
    <t>1Q 2013</t>
  </si>
  <si>
    <t>2Q 2013</t>
  </si>
  <si>
    <t>3Q 2013</t>
  </si>
  <si>
    <t>4Q 2013</t>
  </si>
  <si>
    <t>1Q 2014</t>
  </si>
  <si>
    <t>EBITDA continuing operations</t>
  </si>
  <si>
    <t>2Q 2014</t>
  </si>
  <si>
    <t>3Q 2014</t>
  </si>
  <si>
    <t>FY 2013</t>
  </si>
  <si>
    <t>Depreciation and amortization</t>
  </si>
  <si>
    <t xml:space="preserve">             -</t>
  </si>
  <si>
    <t xml:space="preserve">            -</t>
  </si>
  <si>
    <t>Field Design</t>
  </si>
  <si>
    <t xml:space="preserve">              -</t>
  </si>
  <si>
    <t>Capital expenditure internal developement</t>
  </si>
  <si>
    <t>Group Contribution and dividends from (to) parent</t>
  </si>
  <si>
    <t>Change in non controlling interest</t>
  </si>
  <si>
    <t>Net contribution from (to) parent</t>
  </si>
  <si>
    <t>Demerger consideration</t>
  </si>
  <si>
    <t>EBIT</t>
  </si>
  <si>
    <t>Net interest bearing items</t>
  </si>
</sst>
</file>

<file path=xl/styles.xml><?xml version="1.0" encoding="utf-8"?>
<styleSheet xmlns="http://schemas.openxmlformats.org/spreadsheetml/2006/main">
  <numFmts count="1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-* #,##0_-;\-* #,##0_-;_-* &quot;-&quot;_-;_-@_-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_(* #,##0_);_(* \(#,##0\);_(* &quot;-&quot;_);_(@_)"/>
    <numFmt numFmtId="168" formatCode="#,##0.0"/>
    <numFmt numFmtId="169" formatCode="0.0\ %"/>
    <numFmt numFmtId="170" formatCode="#,##0\ ;\ \(#,##0\)"/>
    <numFmt numFmtId="171" formatCode="_-#,##0_-;[Red]\(#,##0\);_-\ \ &quot;-&quot;_-;_-@_-"/>
    <numFmt numFmtId="172" formatCode="_-#,##0.00_-;\(#,##0.00\);_-\ \ &quot;-&quot;_-;_-@_-"/>
    <numFmt numFmtId="173" formatCode="mmm/dd/yyyy;_-\ &quot;N/A&quot;_-;_-\ &quot;-&quot;_-"/>
    <numFmt numFmtId="174" formatCode="mmm/yyyy;_-\ &quot;N/A&quot;_-;_-\ &quot;-&quot;_-"/>
    <numFmt numFmtId="175" formatCode="_-#,##0%_-;\(#,##0%\);_-\ &quot;-&quot;_-"/>
    <numFmt numFmtId="176" formatCode="_-#,###,_-;\(#,###,\);_-\ \ &quot;-&quot;_-;_-@_-"/>
    <numFmt numFmtId="177" formatCode="_-#,###.00,_-;\(#,###.00,\);_-\ \ &quot;-&quot;_-;_-@_-"/>
    <numFmt numFmtId="178" formatCode="_-#0&quot;.&quot;0,_-;\(#0&quot;.&quot;0,\);_-\ \ &quot;-&quot;_-;_-@_-"/>
    <numFmt numFmtId="179" formatCode="_-#0&quot;.&quot;0000_-;\(#0&quot;.&quot;0000\);_-\ \ &quot;-&quot;_-;_-@_-"/>
    <numFmt numFmtId="180" formatCode="#,##0;\(#,##0\);&quot;-&quot;"/>
    <numFmt numFmtId="181" formatCode="0%;\(0%\)"/>
    <numFmt numFmtId="182" formatCode="0.0%"/>
    <numFmt numFmtId="183" formatCode="0_)"/>
    <numFmt numFmtId="184" formatCode="0.0%_);\(0.0%\);\-_)"/>
    <numFmt numFmtId="185" formatCode="0.0%_);\(0.0%\);\ &quot;-&quot;_-;_-@_-"/>
    <numFmt numFmtId="186" formatCode="#,##0.00_);\(#,##0.00\);\-\ "/>
    <numFmt numFmtId="187" formatCode="_ * #,##0_ ;_ * \(#,##0\)_ ;_ * &quot;-&quot;??_ ;_ @_ "/>
    <numFmt numFmtId="188" formatCode="0&quot;    &quot;"/>
    <numFmt numFmtId="189" formatCode="&quot;$&quot;&quot; &quot;#,##0_);\(&quot;$&quot;&quot; &quot;#,##0\);\-_)"/>
    <numFmt numFmtId="190" formatCode="0%_);\(0%\);\-_)"/>
    <numFmt numFmtId="191" formatCode="&quot;$&quot;&quot; &quot;#,##0.0_);\(&quot;$&quot;&quot; &quot;#,##0.0\);\-_)"/>
    <numFmt numFmtId="192" formatCode="#,##0.0_);\(#,##0.0\);\-_)"/>
    <numFmt numFmtId="193" formatCode="&quot;$&quot;&quot; &quot;#,##0.00_);\(&quot;$&quot;&quot; &quot;#,##0.00\);\-_)"/>
    <numFmt numFmtId="194" formatCode="0.00%_);\(0.00%\);\-_)"/>
    <numFmt numFmtId="195" formatCode="#,##0.00_);\(#,##0.00\);\-_)"/>
    <numFmt numFmtId="196" formatCode="&quot;$&quot;#,##0_);\(&quot;$&quot;#,##0\)"/>
    <numFmt numFmtId="197" formatCode="#,##0_);\(#,##0\);\-_)"/>
    <numFmt numFmtId="198" formatCode="&quot;$&quot;&quot; &quot;#,##0.000_);\(&quot;$&quot;&quot; &quot;#,##0.000\);\-\ "/>
    <numFmt numFmtId="199" formatCode="#,##0;\-#,##0;&quot;-&quot;"/>
    <numFmt numFmtId="200" formatCode="&quot;$&quot;#,##0.00;[Red]&quot;$&quot;&quot;$&quot;\-#,##0.00"/>
    <numFmt numFmtId="201" formatCode="#,##0.0_);\(#,##0.0\);&quot;—&quot;_)"/>
    <numFmt numFmtId="202" formatCode="#,##0.0_);\(#,##0.0\)"/>
    <numFmt numFmtId="203" formatCode="#,##0;\(#,##0\);0"/>
    <numFmt numFmtId="204" formatCode="_(* #,##0.00_);_(* \(#,##0.00\);_(* &quot;-&quot;??_);_(@_)"/>
    <numFmt numFmtId="205" formatCode="#,##0;\(#,##0\)"/>
    <numFmt numFmtId="206" formatCode="#,##0;[Red]\(#,##0\)"/>
    <numFmt numFmtId="207" formatCode="&quot;$&quot;#,##0.0_);\(&quot;$&quot;#,##0.0\);&quot;—&quot;_)"/>
    <numFmt numFmtId="208" formatCode="&quot;$&quot;&quot; &quot;#,##0.0_);\(&quot;$&quot;&quot; &quot;#,##0.0\)"/>
    <numFmt numFmtId="209" formatCode="&quot;$&quot;&quot; &quot;#,##0.00_);\(&quot;$&quot;&quot; &quot;#,##0.00\)"/>
    <numFmt numFmtId="210" formatCode="&quot;$&quot;&quot; &quot;#,##0.000_);\(&quot;$&quot;&quot; &quot;#,##0.000\)"/>
    <numFmt numFmtId="211" formatCode="&quot;$&quot;#,##0.00_);\(&quot;$&quot;#,##0.00\)"/>
    <numFmt numFmtId="212" formatCode="\$#,##0.00;\(\$#,##0.00\)"/>
    <numFmt numFmtId="213" formatCode="d\-mmm\-yy_)"/>
    <numFmt numFmtId="214" formatCode="m/d/yy_)"/>
    <numFmt numFmtId="215" formatCode="m/yy_)"/>
    <numFmt numFmtId="216" formatCode="mmm\-yy_)"/>
    <numFmt numFmtId="217" formatCode="yyyy_)"/>
    <numFmt numFmtId="218" formatCode="_(&quot;$&quot;* #,##0_);_(&quot;$&quot;* \(#,##0\);_(&quot;$&quot;* &quot;-&quot;_);_(@_)"/>
    <numFmt numFmtId="219" formatCode="_(* #,###.0_);_(* \(#,###.0\);_(* &quot;-&quot;?_);_(@_)"/>
    <numFmt numFmtId="220" formatCode="\$#,##0;\(\$#,##0\)"/>
    <numFmt numFmtId="221" formatCode="0.00%;[Red]\(0.00%\)"/>
    <numFmt numFmtId="222" formatCode="_-* #,##0.00\ [$€-1]_-;\-* #,##0.00\ [$€-1]_-;_-* &quot;-&quot;??\ [$€-1]_-"/>
    <numFmt numFmtId="223" formatCode="_(\ #,##0.0_%_);_(\ \(#,##0.0_%\);_(\ &quot; - &quot;_%_);_(@_)"/>
    <numFmt numFmtId="224" formatCode="_(\ #,##0.0%_);_(\ \(#,##0.0%\);_(\ &quot; - &quot;\%_);_(@_)"/>
    <numFmt numFmtId="225" formatCode="#,##0_);\(#,##0\);&quot; - &quot;_);@_)"/>
    <numFmt numFmtId="226" formatCode="\ #,##0.0_);\(#,##0.0\);&quot; - &quot;_);@_)"/>
    <numFmt numFmtId="227" formatCode="\ #,##0.00_);\(#,##0.00\);&quot; - &quot;_);@_)"/>
    <numFmt numFmtId="228" formatCode="\ #,##0.000_);\(#,##0.000\);&quot; - &quot;_);@_)"/>
    <numFmt numFmtId="229" formatCode="d\ mmmm\ yyyy"/>
    <numFmt numFmtId="230" formatCode="#,##0;[Red]\(#,##0\);0"/>
    <numFmt numFmtId="231" formatCode="_-* #,##0_)_-;\-* \(#,##0\)_-;_-* &quot;-&quot;_)_-;_-@_-"/>
    <numFmt numFmtId="232" formatCode="d\-mmmm\-yyyy"/>
    <numFmt numFmtId="233" formatCode="#,##0.0_);[Red]\(#,##0.0\)"/>
    <numFmt numFmtId="234" formatCode="#\ 0/0_)"/>
    <numFmt numFmtId="235" formatCode="#\ 0/8_)"/>
    <numFmt numFmtId="236" formatCode="#\ ?/?_)"/>
    <numFmt numFmtId="237" formatCode="&quot;FY &quot;yyyy_)"/>
    <numFmt numFmtId="238" formatCode="###0_);\(###0\)"/>
    <numFmt numFmtId="239" formatCode=";;;"/>
    <numFmt numFmtId="240" formatCode="&quot;$&quot;#,##0.00_);[Red]\(&quot;$&quot;#,##0.00\)"/>
    <numFmt numFmtId="241" formatCode="&quot;$&quot;#,##0"/>
    <numFmt numFmtId="242" formatCode="_(&quot;$&quot;* #,##0.00_);_(&quot;$&quot;* \(#,##0.00\);_(&quot;$&quot;* &quot;-&quot;??_);_(@_)"/>
    <numFmt numFmtId="243" formatCode="0.0&quot; x&quot;;\-0.0&quot; x&quot;"/>
    <numFmt numFmtId="244" formatCode="#,##0.0_);\(#,##0.0\);\-\ "/>
    <numFmt numFmtId="245" formatCode="#,##0.0\x_);\(#,##0.0\x\);\-\ "/>
    <numFmt numFmtId="246" formatCode="#,##0.0\x_);\(#,##0.0\x\)"/>
    <numFmt numFmtId="247" formatCode="#,##0.00\x&quot; &quot;;\(#,##0.00\x\);\-"/>
    <numFmt numFmtId="248" formatCode="#,##0.000_);\(#,##0.000\)"/>
    <numFmt numFmtId="249" formatCode="#,##0.00\x&quot; &quot;;\(#,##0.00\x\)"/>
    <numFmt numFmtId="250" formatCode="0.0000000000"/>
    <numFmt numFmtId="251" formatCode="0000"/>
    <numFmt numFmtId="252" formatCode="0.000%"/>
    <numFmt numFmtId="253" formatCode="0.0%_);\(0.0%\)"/>
    <numFmt numFmtId="254" formatCode="&quot;Q1 '&quot;yy_)"/>
    <numFmt numFmtId="255" formatCode="&quot;Q2 '&quot;yy_)"/>
    <numFmt numFmtId="256" formatCode="&quot;Q3 '&quot;yy_)"/>
    <numFmt numFmtId="257" formatCode="&quot;Q4 '&quot;yy_)"/>
    <numFmt numFmtId="258" formatCode="0.00;[Red]0.00"/>
    <numFmt numFmtId="259" formatCode="_-&quot;$&quot;* #,##0.00____;[Red]\(#,##0\)___-;_-* &quot;-&quot;___-;_-@_-"/>
    <numFmt numFmtId="260" formatCode="_-* #,##0____;[Red]\(#,##0\)___-;_-* &quot;-&quot;___-;_-@_-"/>
    <numFmt numFmtId="261" formatCode="0%____;[Red]\(0%\)___;"/>
    <numFmt numFmtId="262" formatCode="#,##0_);\(#,##0\);\-_);\•&quot; &quot;@_)"/>
    <numFmt numFmtId="263" formatCode="#,##0_);\(#,##0\);\-_);\–&quot; &quot;@"/>
    <numFmt numFmtId="264" formatCode="#,##0_);\(#,##0\);\-_);\—&quot; &quot;@"/>
    <numFmt numFmtId="265" formatCode="#,##0&quot;x&quot;_);\(#,##0&quot;x&quot;\)"/>
    <numFmt numFmtId="266" formatCode="#,##0.0&quot;x&quot;_);\(#,##0.0&quot;x&quot;\)"/>
    <numFmt numFmtId="267" formatCode="#,##0.00&quot;x&quot;_);\(#,##0.00&quot;x&quot;\)"/>
    <numFmt numFmtId="268" formatCode="0&quot; &quot;"/>
    <numFmt numFmtId="269" formatCode="0.0"/>
  </numFmts>
  <fonts count="2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name val="Book Antiqua"/>
      <family val="1"/>
    </font>
    <font>
      <u val="single"/>
      <sz val="10"/>
      <color indexed="12"/>
      <name val="Footlight MT Light"/>
      <family val="1"/>
    </font>
    <font>
      <i/>
      <sz val="10"/>
      <color indexed="32"/>
      <name val="Arial Narrow"/>
      <family val="2"/>
    </font>
    <font>
      <u val="single"/>
      <sz val="10"/>
      <color indexed="12"/>
      <name val="Arial"/>
      <family val="2"/>
    </font>
    <font>
      <u val="single"/>
      <sz val="11"/>
      <color indexed="36"/>
      <name val="lr oSVbN"/>
      <family val="3"/>
    </font>
    <font>
      <u val="single"/>
      <sz val="11"/>
      <color indexed="12"/>
      <name val="lr oSVbN"/>
      <family val="3"/>
    </font>
    <font>
      <sz val="13"/>
      <name val="Tms Rmn"/>
      <family val="1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Symbol"/>
      <family val="1"/>
    </font>
    <font>
      <b/>
      <u val="single"/>
      <sz val="9"/>
      <name val="Arial"/>
      <family val="2"/>
    </font>
    <font>
      <i/>
      <sz val="12"/>
      <color indexed="8"/>
      <name val="Times New Roman"/>
      <family val="1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 val="single"/>
      <sz val="18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u val="single"/>
      <sz val="24"/>
      <name val="Arial"/>
      <family val="2"/>
    </font>
    <font>
      <u val="single"/>
      <sz val="8.5"/>
      <color indexed="12"/>
      <name val="Arial"/>
      <family val="2"/>
    </font>
    <font>
      <sz val="12"/>
      <name val="?I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b/>
      <sz val="12"/>
      <name val="MS Sans Serif"/>
      <family val="2"/>
    </font>
    <font>
      <u val="single"/>
      <sz val="9"/>
      <color indexed="36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sz val="8"/>
      <name val="Times New Roman"/>
      <family val="1"/>
    </font>
    <font>
      <sz val="8"/>
      <color indexed="12"/>
      <name val="Helv"/>
      <family val="0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b/>
      <sz val="24"/>
      <name val="Times New Roman"/>
      <family val="1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18"/>
      <name val="MS Sans Serif"/>
      <family val="2"/>
    </font>
    <font>
      <strike/>
      <sz val="8"/>
      <name val="Arial"/>
      <family val="2"/>
    </font>
    <font>
      <b/>
      <sz val="8"/>
      <color indexed="8"/>
      <name val="Arial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Courier New"/>
      <family val="3"/>
    </font>
    <font>
      <b/>
      <sz val="13"/>
      <name val="Tms Rmn"/>
      <family val="1"/>
    </font>
    <font>
      <sz val="10"/>
      <name val="Arial MT"/>
      <family val="0"/>
    </font>
    <font>
      <sz val="8"/>
      <name val="Palatino"/>
      <family val="1"/>
    </font>
    <font>
      <sz val="10"/>
      <name val="MS Sans Serif"/>
      <family val="2"/>
    </font>
    <font>
      <sz val="10"/>
      <color indexed="63"/>
      <name val="MS Sans Serif"/>
      <family val="2"/>
    </font>
    <font>
      <sz val="10"/>
      <name val="Helv"/>
      <family val="2"/>
    </font>
    <font>
      <sz val="10"/>
      <name val="MS Serif"/>
      <family val="1"/>
    </font>
    <font>
      <b/>
      <sz val="10"/>
      <color indexed="39"/>
      <name val="Times New Roman"/>
      <family val="1"/>
    </font>
    <font>
      <u val="doubleAccounting"/>
      <sz val="10"/>
      <name val="Times New Roman"/>
      <family val="1"/>
    </font>
    <font>
      <sz val="12"/>
      <name val="Tms Rmn"/>
      <family val="1"/>
    </font>
    <font>
      <b/>
      <sz val="8"/>
      <color indexed="10"/>
      <name val="Arial"/>
      <family val="2"/>
    </font>
    <font>
      <sz val="10"/>
      <color indexed="16"/>
      <name val="MS Serif"/>
      <family val="1"/>
    </font>
    <font>
      <sz val="9"/>
      <name val="Arial CE"/>
      <family val="2"/>
    </font>
    <font>
      <b/>
      <sz val="10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1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Courier"/>
      <family val="3"/>
    </font>
    <font>
      <sz val="12"/>
      <name val="Helv"/>
      <family val="0"/>
    </font>
    <font>
      <b/>
      <u val="single"/>
      <sz val="14"/>
      <name val="Helv"/>
      <family val="0"/>
    </font>
    <font>
      <sz val="7"/>
      <name val="Palatino"/>
      <family val="1"/>
    </font>
    <font>
      <b/>
      <sz val="12"/>
      <name val="Times New Roman"/>
      <family val="1"/>
    </font>
    <font>
      <sz val="12"/>
      <color indexed="12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1"/>
      <color indexed="56"/>
      <name val="Arial"/>
      <family val="2"/>
    </font>
    <font>
      <b/>
      <sz val="8"/>
      <name val="MS Sans Serif"/>
      <family val="2"/>
    </font>
    <font>
      <sz val="9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62"/>
      <name val="Calibri"/>
      <family val="2"/>
    </font>
    <font>
      <i/>
      <sz val="10"/>
      <color indexed="8"/>
      <name val="Gill Sans MT"/>
      <family val="2"/>
    </font>
    <font>
      <sz val="10"/>
      <name val="Geneva"/>
      <family val="0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8"/>
      <color indexed="8"/>
      <name val="Helv"/>
      <family val="0"/>
    </font>
    <font>
      <i/>
      <sz val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Arial"/>
      <family val="2"/>
    </font>
    <font>
      <i/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color indexed="39"/>
      <name val="Times New Roman"/>
      <family val="1"/>
    </font>
    <font>
      <sz val="7"/>
      <name val="Small Fonts"/>
      <family val="2"/>
    </font>
    <font>
      <b/>
      <sz val="10"/>
      <color indexed="63"/>
      <name val="Arial"/>
      <family val="2"/>
    </font>
    <font>
      <sz val="8"/>
      <name val="Helvetica"/>
      <family val="2"/>
    </font>
    <font>
      <sz val="10"/>
      <color indexed="9"/>
      <name val="MS Sans Serif"/>
      <family val="2"/>
    </font>
    <font>
      <u val="single"/>
      <sz val="12"/>
      <color indexed="36"/>
      <name val="ËÎÌå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8"/>
      <name val="Wingdings"/>
      <family val="0"/>
    </font>
    <font>
      <sz val="8"/>
      <name val="Helv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8"/>
      <color indexed="9"/>
      <name val="Arial Narrow"/>
      <family val="2"/>
    </font>
    <font>
      <b/>
      <i/>
      <sz val="11"/>
      <color indexed="56"/>
      <name val="Arial"/>
      <family val="2"/>
    </font>
    <font>
      <b/>
      <i/>
      <sz val="11"/>
      <color indexed="9"/>
      <name val="Arial"/>
      <family val="2"/>
    </font>
    <font>
      <sz val="8"/>
      <color indexed="10"/>
      <name val="Arial Narrow"/>
      <family val="2"/>
    </font>
    <font>
      <u val="singleAccounting"/>
      <sz val="10"/>
      <name val="Times New Roman"/>
      <family val="1"/>
    </font>
    <font>
      <b/>
      <sz val="10"/>
      <color indexed="9"/>
      <name val="MS Sans Serif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1"/>
      <color indexed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8.5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sz val="14"/>
      <name val="AngsanaUPC"/>
      <family val="1"/>
    </font>
    <font>
      <sz val="10"/>
      <name val="돋움체"/>
      <family val="3"/>
    </font>
    <font>
      <sz val="12"/>
      <name val="바탕체"/>
      <family val="1"/>
    </font>
    <font>
      <sz val="14"/>
      <name val="ＭＳ 明朝"/>
      <family val="2"/>
    </font>
    <font>
      <u val="single"/>
      <sz val="12"/>
      <color indexed="36"/>
      <name val="冼极"/>
      <family val="2"/>
    </font>
    <font>
      <u val="single"/>
      <sz val="12"/>
      <color indexed="12"/>
      <name val="冼极"/>
      <family val="2"/>
    </font>
    <font>
      <u val="single"/>
      <sz val="10"/>
      <color indexed="14"/>
      <name val="新細明體"/>
      <family val="1"/>
    </font>
    <font>
      <b/>
      <sz val="11"/>
      <color indexed="56"/>
      <name val="Calibri"/>
      <family val="2"/>
    </font>
    <font>
      <b/>
      <sz val="9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7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0031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32"/>
      </top>
      <bottom style="thin">
        <color indexed="32"/>
      </bottom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dotted"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/>
      <top/>
      <bottom/>
    </border>
    <border>
      <left style="thin"/>
      <right style="thin"/>
      <top/>
      <bottom style="hair"/>
    </border>
    <border>
      <left/>
      <right style="thin"/>
      <top/>
      <bottom/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8"/>
      </bottom>
    </border>
    <border>
      <left/>
      <right/>
      <top/>
      <bottom style="double">
        <color indexed="8"/>
      </bottom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25"/>
      </top>
      <bottom style="thin">
        <color indexed="25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/>
      <top style="hair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/>
      <top style="hair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44"/>
      </bottom>
    </border>
    <border>
      <left/>
      <right/>
      <top/>
      <bottom style="thick">
        <color indexed="4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/>
      <bottom style="medium">
        <color indexed="62"/>
      </bottom>
    </border>
    <border>
      <left/>
      <right/>
      <top style="dashed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/>
      <right/>
      <top style="thick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>
        <color indexed="56"/>
      </top>
      <bottom style="double">
        <color indexed="56"/>
      </bottom>
    </border>
    <border>
      <left/>
      <right style="hair"/>
      <top/>
      <bottom style="hair"/>
    </border>
    <border>
      <left/>
      <right style="hair"/>
      <top/>
      <bottom/>
    </border>
  </borders>
  <cellStyleXfs count="33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 applyFont="0" applyFill="0" applyBorder="0" applyProtection="0">
      <alignment horizontal="right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5" fillId="0" borderId="0" applyFill="0" applyBorder="0">
      <alignment horizontal="right"/>
      <protection/>
    </xf>
    <xf numFmtId="172" fontId="5" fillId="0" borderId="0" applyFill="0" applyBorder="0" applyProtection="0">
      <alignment horizontal="right"/>
    </xf>
    <xf numFmtId="173" fontId="6" fillId="0" borderId="0" applyFill="0" applyBorder="0" applyProtection="0">
      <alignment horizontal="center"/>
    </xf>
    <xf numFmtId="174" fontId="6" fillId="0" borderId="0" applyFill="0" applyBorder="0" applyProtection="0">
      <alignment horizontal="center"/>
    </xf>
    <xf numFmtId="175" fontId="7" fillId="0" borderId="0" applyFill="0" applyBorder="0" applyProtection="0">
      <alignment horizontal="right"/>
    </xf>
    <xf numFmtId="176" fontId="5" fillId="0" borderId="0" applyFill="0" applyBorder="0" applyProtection="0">
      <alignment horizontal="right"/>
    </xf>
    <xf numFmtId="177" fontId="5" fillId="0" borderId="0" applyFill="0" applyBorder="0" applyProtection="0">
      <alignment horizontal="right"/>
    </xf>
    <xf numFmtId="178" fontId="5" fillId="0" borderId="0" applyFill="0" applyBorder="0" applyProtection="0">
      <alignment horizontal="right"/>
    </xf>
    <xf numFmtId="179" fontId="5" fillId="0" borderId="0" applyFill="0" applyBorder="0" applyProtection="0">
      <alignment horizontal="right"/>
    </xf>
    <xf numFmtId="164" fontId="8" fillId="0" borderId="0">
      <alignment/>
      <protection/>
    </xf>
    <xf numFmtId="0" fontId="9" fillId="0" borderId="0" applyNumberFormat="0" applyFill="0" applyBorder="0" applyAlignment="0" applyProtection="0"/>
    <xf numFmtId="180" fontId="10" fillId="0" borderId="1">
      <alignment horizontal="left" vertical="center"/>
      <protection/>
    </xf>
    <xf numFmtId="0" fontId="11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ont="0" applyFill="0" applyBorder="0" applyAlignment="0" applyProtection="0"/>
    <xf numFmtId="182" fontId="14" fillId="0" borderId="0" applyFont="0" applyFill="0" applyBorder="0" applyAlignment="0" applyProtection="0"/>
    <xf numFmtId="40" fontId="0" fillId="0" borderId="0" applyFont="0" applyFill="0" applyBorder="0" applyAlignment="0" applyProtection="0"/>
    <xf numFmtId="10" fontId="14" fillId="0" borderId="0" applyFont="0" applyFill="0" applyBorder="0" applyAlignment="0" applyProtection="0"/>
    <xf numFmtId="183" fontId="4" fillId="0" borderId="2" applyBorder="0">
      <alignment horizontal="right"/>
      <protection/>
    </xf>
    <xf numFmtId="183" fontId="4" fillId="0" borderId="2" applyBorder="0">
      <alignment horizontal="right"/>
      <protection/>
    </xf>
    <xf numFmtId="183" fontId="4" fillId="0" borderId="2" applyBorder="0">
      <alignment horizontal="right"/>
      <protection/>
    </xf>
    <xf numFmtId="183" fontId="4" fillId="0" borderId="2" applyBorder="0">
      <alignment horizontal="right"/>
      <protection/>
    </xf>
    <xf numFmtId="183" fontId="4" fillId="0" borderId="2" applyBorder="0">
      <alignment horizontal="right"/>
      <protection/>
    </xf>
    <xf numFmtId="183" fontId="4" fillId="0" borderId="2" applyBorder="0">
      <alignment horizontal="right"/>
      <protection/>
    </xf>
    <xf numFmtId="183" fontId="4" fillId="0" borderId="2" applyBorder="0">
      <alignment horizontal="right"/>
      <protection/>
    </xf>
    <xf numFmtId="183" fontId="4" fillId="0" borderId="2" applyBorder="0">
      <alignment horizontal="right"/>
      <protection/>
    </xf>
    <xf numFmtId="183" fontId="4" fillId="0" borderId="2" applyBorder="0">
      <alignment horizontal="right"/>
      <protection/>
    </xf>
    <xf numFmtId="183" fontId="4" fillId="0" borderId="2" applyBorder="0">
      <alignment horizontal="right"/>
      <protection/>
    </xf>
    <xf numFmtId="183" fontId="4" fillId="0" borderId="2" applyBorder="0">
      <alignment horizontal="right"/>
      <protection/>
    </xf>
    <xf numFmtId="183" fontId="4" fillId="0" borderId="2" applyBorder="0">
      <alignment horizontal="right"/>
      <protection/>
    </xf>
    <xf numFmtId="183" fontId="4" fillId="0" borderId="2" applyBorder="0">
      <alignment horizontal="right"/>
      <protection/>
    </xf>
    <xf numFmtId="183" fontId="4" fillId="0" borderId="2" applyBorder="0">
      <alignment horizontal="right"/>
      <protection/>
    </xf>
    <xf numFmtId="183" fontId="4" fillId="0" borderId="2" applyBorder="0">
      <alignment horizontal="right"/>
      <protection/>
    </xf>
    <xf numFmtId="183" fontId="4" fillId="0" borderId="2" applyBorder="0">
      <alignment horizontal="right"/>
      <protection/>
    </xf>
    <xf numFmtId="183" fontId="4" fillId="0" borderId="2" applyBorder="0">
      <alignment horizontal="right"/>
      <protection/>
    </xf>
    <xf numFmtId="183" fontId="4" fillId="0" borderId="2" applyBorder="0">
      <alignment horizontal="right"/>
      <protection/>
    </xf>
    <xf numFmtId="3" fontId="15" fillId="0" borderId="3" applyNumberFormat="0" applyFill="0" applyBorder="0" applyAlignment="0" applyProtection="0"/>
    <xf numFmtId="3" fontId="16" fillId="0" borderId="3" applyNumberFormat="0" applyFill="0" applyBorder="0" applyAlignment="0" applyProtection="0"/>
    <xf numFmtId="3" fontId="17" fillId="0" borderId="3" applyNumberFormat="0" applyFill="0" applyBorder="0" applyAlignment="0" applyProtection="0"/>
    <xf numFmtId="3" fontId="18" fillId="0" borderId="3" applyNumberFormat="0" applyFill="0" applyBorder="0" applyAlignment="0" applyProtection="0"/>
    <xf numFmtId="3" fontId="2" fillId="0" borderId="4" applyNumberFormat="0" applyFill="0" applyBorder="0" applyProtection="0">
      <alignment/>
    </xf>
    <xf numFmtId="3" fontId="19" fillId="0" borderId="3" applyNumberFormat="0" applyFill="0" applyBorder="0" applyAlignment="0" applyProtection="0"/>
    <xf numFmtId="3" fontId="20" fillId="0" borderId="3" applyNumberFormat="0" applyFill="0" applyBorder="0" applyAlignment="0" applyProtection="0"/>
    <xf numFmtId="0" fontId="21" fillId="0" borderId="0" applyNumberFormat="0" applyFill="0" applyBorder="0" applyAlignment="0" applyProtection="0"/>
    <xf numFmtId="3" fontId="22" fillId="0" borderId="3" applyNumberFormat="0" applyFill="0" applyBorder="0" applyAlignment="0" applyProtection="0"/>
    <xf numFmtId="3" fontId="23" fillId="0" borderId="3" applyNumberFormat="0" applyFill="0" applyBorder="0" applyAlignment="0" applyProtection="0"/>
    <xf numFmtId="3" fontId="24" fillId="0" borderId="3" applyNumberFormat="0" applyFill="0" applyBorder="0" applyAlignment="0" applyProtection="0"/>
    <xf numFmtId="182" fontId="25" fillId="0" borderId="5" applyNumberFormat="0" applyFill="0" applyBorder="0" applyProtection="0">
      <alignment horizontal="center"/>
    </xf>
    <xf numFmtId="3" fontId="26" fillId="0" borderId="3" applyNumberFormat="0" applyFill="0" applyBorder="0" applyAlignment="0" applyProtection="0"/>
    <xf numFmtId="184" fontId="27" fillId="0" borderId="0">
      <alignment horizontal="right"/>
      <protection/>
    </xf>
    <xf numFmtId="183" fontId="4" fillId="2" borderId="6">
      <alignment/>
      <protection/>
    </xf>
    <xf numFmtId="183" fontId="4" fillId="2" borderId="6">
      <alignment/>
      <protection/>
    </xf>
    <xf numFmtId="183" fontId="4" fillId="2" borderId="6">
      <alignment/>
      <protection/>
    </xf>
    <xf numFmtId="183" fontId="4" fillId="2" borderId="6">
      <alignment/>
      <protection/>
    </xf>
    <xf numFmtId="183" fontId="4" fillId="2" borderId="6">
      <alignment/>
      <protection/>
    </xf>
    <xf numFmtId="183" fontId="4" fillId="2" borderId="6">
      <alignment/>
      <protection/>
    </xf>
    <xf numFmtId="183" fontId="4" fillId="2" borderId="6">
      <alignment/>
      <protection/>
    </xf>
    <xf numFmtId="183" fontId="4" fillId="2" borderId="6">
      <alignment/>
      <protection/>
    </xf>
    <xf numFmtId="183" fontId="4" fillId="2" borderId="6">
      <alignment/>
      <protection/>
    </xf>
    <xf numFmtId="183" fontId="4" fillId="2" borderId="6">
      <alignment/>
      <protection/>
    </xf>
    <xf numFmtId="183" fontId="4" fillId="2" borderId="6">
      <alignment/>
      <protection/>
    </xf>
    <xf numFmtId="183" fontId="4" fillId="2" borderId="6">
      <alignment/>
      <protection/>
    </xf>
    <xf numFmtId="183" fontId="4" fillId="2" borderId="6">
      <alignment/>
      <protection/>
    </xf>
    <xf numFmtId="183" fontId="4" fillId="2" borderId="6">
      <alignment/>
      <protection/>
    </xf>
    <xf numFmtId="183" fontId="4" fillId="2" borderId="6">
      <alignment/>
      <protection/>
    </xf>
    <xf numFmtId="183" fontId="4" fillId="2" borderId="6">
      <alignment/>
      <protection/>
    </xf>
    <xf numFmtId="183" fontId="4" fillId="2" borderId="6">
      <alignment/>
      <protection/>
    </xf>
    <xf numFmtId="183" fontId="4" fillId="2" borderId="6">
      <alignment/>
      <protection/>
    </xf>
    <xf numFmtId="18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28" fillId="0" borderId="3" applyNumberFormat="0" applyFill="0" applyBorder="0" applyAlignment="0" applyProtection="0"/>
    <xf numFmtId="0" fontId="29" fillId="0" borderId="0" applyNumberFormat="0" applyFill="0" applyBorder="0" applyAlignment="0" applyProtection="0"/>
    <xf numFmtId="185" fontId="30" fillId="0" borderId="2" applyFont="0" applyFill="0" applyBorder="0" applyAlignment="0" applyProtection="0"/>
    <xf numFmtId="3" fontId="31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3" fillId="0" borderId="3" applyNumberFormat="0" applyFill="0" applyBorder="0" applyAlignment="0" applyProtection="0"/>
    <xf numFmtId="3" fontId="34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0" fontId="36" fillId="0" borderId="0" applyNumberFormat="0" applyFill="0" applyBorder="0" applyAlignment="0" applyProtection="0"/>
    <xf numFmtId="3" fontId="37" fillId="0" borderId="3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" fontId="40" fillId="0" borderId="3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43" fillId="0" borderId="3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" fontId="46" fillId="0" borderId="3" applyNumberFormat="0" applyFill="0" applyBorder="0" applyAlignment="0" applyProtection="0"/>
    <xf numFmtId="0" fontId="47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212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212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212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212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212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6" borderId="0" applyNumberFormat="0" applyBorder="0" applyAlignment="0" applyProtection="0"/>
    <xf numFmtId="0" fontId="212" fillId="17" borderId="0" applyNumberFormat="0" applyBorder="0" applyAlignment="0" applyProtection="0"/>
    <xf numFmtId="0" fontId="48" fillId="14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Fill="0" applyBorder="0" applyAlignment="0" applyProtection="0"/>
    <xf numFmtId="3" fontId="50" fillId="0" borderId="3" applyNumberFormat="0" applyFill="0" applyBorder="0" applyAlignment="0" applyProtection="0"/>
    <xf numFmtId="0" fontId="51" fillId="0" borderId="0" applyNumberFormat="0" applyFill="0" applyBorder="0" applyAlignment="0" applyProtection="0"/>
    <xf numFmtId="186" fontId="4" fillId="0" borderId="7" applyBorder="0">
      <alignment horizontal="right"/>
      <protection/>
    </xf>
    <xf numFmtId="186" fontId="4" fillId="0" borderId="7" applyBorder="0">
      <alignment horizontal="right"/>
      <protection/>
    </xf>
    <xf numFmtId="186" fontId="4" fillId="0" borderId="7" applyBorder="0">
      <alignment horizontal="right"/>
      <protection/>
    </xf>
    <xf numFmtId="186" fontId="4" fillId="0" borderId="7" applyBorder="0">
      <alignment horizontal="right"/>
      <protection/>
    </xf>
    <xf numFmtId="186" fontId="4" fillId="0" borderId="7" applyBorder="0">
      <alignment horizontal="right"/>
      <protection/>
    </xf>
    <xf numFmtId="186" fontId="4" fillId="0" borderId="7" applyBorder="0">
      <alignment horizontal="right"/>
      <protection/>
    </xf>
    <xf numFmtId="186" fontId="4" fillId="0" borderId="7" applyBorder="0">
      <alignment horizontal="right"/>
      <protection/>
    </xf>
    <xf numFmtId="186" fontId="4" fillId="0" borderId="7" applyBorder="0">
      <alignment horizontal="right"/>
      <protection/>
    </xf>
    <xf numFmtId="186" fontId="4" fillId="0" borderId="7" applyBorder="0">
      <alignment horizontal="right"/>
      <protection/>
    </xf>
    <xf numFmtId="186" fontId="4" fillId="0" borderId="7" applyBorder="0">
      <alignment horizontal="right"/>
      <protection/>
    </xf>
    <xf numFmtId="186" fontId="4" fillId="0" borderId="7" applyBorder="0">
      <alignment horizontal="right"/>
      <protection/>
    </xf>
    <xf numFmtId="186" fontId="4" fillId="0" borderId="7" applyBorder="0">
      <alignment horizontal="right"/>
      <protection/>
    </xf>
    <xf numFmtId="186" fontId="4" fillId="0" borderId="7" applyBorder="0">
      <alignment horizontal="right"/>
      <protection/>
    </xf>
    <xf numFmtId="186" fontId="4" fillId="0" borderId="7" applyBorder="0">
      <alignment horizontal="right"/>
      <protection/>
    </xf>
    <xf numFmtId="186" fontId="4" fillId="0" borderId="7" applyBorder="0">
      <alignment horizontal="right"/>
      <protection/>
    </xf>
    <xf numFmtId="186" fontId="4" fillId="0" borderId="7" applyBorder="0">
      <alignment horizontal="right"/>
      <protection/>
    </xf>
    <xf numFmtId="186" fontId="4" fillId="0" borderId="7" applyBorder="0">
      <alignment horizontal="right"/>
      <protection/>
    </xf>
    <xf numFmtId="186" fontId="4" fillId="0" borderId="7" applyBorder="0">
      <alignment horizontal="right"/>
      <protection/>
    </xf>
    <xf numFmtId="180" fontId="10" fillId="0" borderId="1">
      <alignment horizontal="left" vertical="center"/>
      <protection/>
    </xf>
    <xf numFmtId="0" fontId="52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12" fillId="18" borderId="0" applyNumberFormat="0" applyBorder="0" applyAlignment="0" applyProtection="0"/>
    <xf numFmtId="0" fontId="48" fillId="5" borderId="0" applyNumberFormat="0" applyBorder="0" applyAlignment="0" applyProtection="0"/>
    <xf numFmtId="0" fontId="1" fillId="16" borderId="0" applyNumberFormat="0" applyBorder="0" applyAlignment="0" applyProtection="0"/>
    <xf numFmtId="0" fontId="212" fillId="19" borderId="0" applyNumberFormat="0" applyBorder="0" applyAlignment="0" applyProtection="0"/>
    <xf numFmtId="0" fontId="48" fillId="8" borderId="0" applyNumberFormat="0" applyBorder="0" applyAlignment="0" applyProtection="0"/>
    <xf numFmtId="0" fontId="1" fillId="8" borderId="0" applyNumberFormat="0" applyBorder="0" applyAlignment="0" applyProtection="0"/>
    <xf numFmtId="0" fontId="212" fillId="20" borderId="0" applyNumberFormat="0" applyBorder="0" applyAlignment="0" applyProtection="0"/>
    <xf numFmtId="0" fontId="48" fillId="21" borderId="0" applyNumberFormat="0" applyBorder="0" applyAlignment="0" applyProtection="0"/>
    <xf numFmtId="0" fontId="1" fillId="22" borderId="0" applyNumberFormat="0" applyBorder="0" applyAlignment="0" applyProtection="0"/>
    <xf numFmtId="0" fontId="212" fillId="23" borderId="0" applyNumberFormat="0" applyBorder="0" applyAlignment="0" applyProtection="0"/>
    <xf numFmtId="0" fontId="48" fillId="13" borderId="0" applyNumberFormat="0" applyBorder="0" applyAlignment="0" applyProtection="0"/>
    <xf numFmtId="0" fontId="1" fillId="7" borderId="0" applyNumberFormat="0" applyBorder="0" applyAlignment="0" applyProtection="0"/>
    <xf numFmtId="0" fontId="212" fillId="24" borderId="0" applyNumberFormat="0" applyBorder="0" applyAlignment="0" applyProtection="0"/>
    <xf numFmtId="0" fontId="48" fillId="5" borderId="0" applyNumberFormat="0" applyBorder="0" applyAlignment="0" applyProtection="0"/>
    <xf numFmtId="0" fontId="1" fillId="16" borderId="0" applyNumberFormat="0" applyBorder="0" applyAlignment="0" applyProtection="0"/>
    <xf numFmtId="0" fontId="212" fillId="25" borderId="0" applyNumberFormat="0" applyBorder="0" applyAlignment="0" applyProtection="0"/>
    <xf numFmtId="0" fontId="48" fillId="26" borderId="0" applyNumberFormat="0" applyBorder="0" applyAlignment="0" applyProtection="0"/>
    <xf numFmtId="0" fontId="1" fillId="11" borderId="0" applyNumberFormat="0" applyBorder="0" applyAlignment="0" applyProtection="0"/>
    <xf numFmtId="0" fontId="213" fillId="27" borderId="0" applyNumberFormat="0" applyBorder="0" applyAlignment="0" applyProtection="0"/>
    <xf numFmtId="0" fontId="55" fillId="28" borderId="0" applyNumberFormat="0" applyBorder="0" applyAlignment="0" applyProtection="0"/>
    <xf numFmtId="0" fontId="54" fillId="16" borderId="0" applyNumberFormat="0" applyBorder="0" applyAlignment="0" applyProtection="0"/>
    <xf numFmtId="0" fontId="213" fillId="29" borderId="0" applyNumberFormat="0" applyBorder="0" applyAlignment="0" applyProtection="0"/>
    <xf numFmtId="0" fontId="55" fillId="8" borderId="0" applyNumberFormat="0" applyBorder="0" applyAlignment="0" applyProtection="0"/>
    <xf numFmtId="0" fontId="54" fillId="30" borderId="0" applyNumberFormat="0" applyBorder="0" applyAlignment="0" applyProtection="0"/>
    <xf numFmtId="0" fontId="213" fillId="31" borderId="0" applyNumberFormat="0" applyBorder="0" applyAlignment="0" applyProtection="0"/>
    <xf numFmtId="0" fontId="55" fillId="21" borderId="0" applyNumberFormat="0" applyBorder="0" applyAlignment="0" applyProtection="0"/>
    <xf numFmtId="0" fontId="54" fillId="26" borderId="0" applyNumberFormat="0" applyBorder="0" applyAlignment="0" applyProtection="0"/>
    <xf numFmtId="0" fontId="213" fillId="32" borderId="0" applyNumberFormat="0" applyBorder="0" applyAlignment="0" applyProtection="0"/>
    <xf numFmtId="0" fontId="55" fillId="33" borderId="0" applyNumberFormat="0" applyBorder="0" applyAlignment="0" applyProtection="0"/>
    <xf numFmtId="0" fontId="54" fillId="7" borderId="0" applyNumberFormat="0" applyBorder="0" applyAlignment="0" applyProtection="0"/>
    <xf numFmtId="0" fontId="213" fillId="34" borderId="0" applyNumberFormat="0" applyBorder="0" applyAlignment="0" applyProtection="0"/>
    <xf numFmtId="0" fontId="55" fillId="35" borderId="0" applyNumberFormat="0" applyBorder="0" applyAlignment="0" applyProtection="0"/>
    <xf numFmtId="0" fontId="54" fillId="16" borderId="0" applyNumberFormat="0" applyBorder="0" applyAlignment="0" applyProtection="0"/>
    <xf numFmtId="0" fontId="213" fillId="36" borderId="0" applyNumberFormat="0" applyBorder="0" applyAlignment="0" applyProtection="0"/>
    <xf numFmtId="0" fontId="55" fillId="37" borderId="0" applyNumberFormat="0" applyBorder="0" applyAlignment="0" applyProtection="0"/>
    <xf numFmtId="0" fontId="54" fillId="8" borderId="0" applyNumberFormat="0" applyBorder="0" applyAlignment="0" applyProtection="0"/>
    <xf numFmtId="0" fontId="2" fillId="0" borderId="8" applyNumberFormat="0" applyBorder="0">
      <alignment/>
      <protection/>
    </xf>
    <xf numFmtId="0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0" fillId="0" borderId="9" applyNumberFormat="0">
      <alignment horizontal="center" vertical="top" wrapText="1"/>
      <protection/>
    </xf>
    <xf numFmtId="0" fontId="0" fillId="0" borderId="10">
      <alignment vertical="top"/>
      <protection/>
    </xf>
    <xf numFmtId="37" fontId="5" fillId="0" borderId="0" applyNumberFormat="0" applyFont="0" applyFill="0" applyBorder="0" applyProtection="0">
      <alignment horizontal="centerContinuous"/>
    </xf>
    <xf numFmtId="0" fontId="213" fillId="38" borderId="0" applyNumberFormat="0" applyBorder="0" applyAlignment="0" applyProtection="0"/>
    <xf numFmtId="0" fontId="55" fillId="39" borderId="0" applyNumberFormat="0" applyBorder="0" applyAlignment="0" applyProtection="0"/>
    <xf numFmtId="0" fontId="54" fillId="40" borderId="0" applyNumberFormat="0" applyBorder="0" applyAlignment="0" applyProtection="0"/>
    <xf numFmtId="0" fontId="213" fillId="41" borderId="0" applyNumberFormat="0" applyBorder="0" applyAlignment="0" applyProtection="0"/>
    <xf numFmtId="0" fontId="55" fillId="42" borderId="0" applyNumberFormat="0" applyBorder="0" applyAlignment="0" applyProtection="0"/>
    <xf numFmtId="0" fontId="54" fillId="30" borderId="0" applyNumberFormat="0" applyBorder="0" applyAlignment="0" applyProtection="0"/>
    <xf numFmtId="0" fontId="213" fillId="43" borderId="0" applyNumberFormat="0" applyBorder="0" applyAlignment="0" applyProtection="0"/>
    <xf numFmtId="0" fontId="55" fillId="44" borderId="0" applyNumberFormat="0" applyBorder="0" applyAlignment="0" applyProtection="0"/>
    <xf numFmtId="0" fontId="54" fillId="26" borderId="0" applyNumberFormat="0" applyBorder="0" applyAlignment="0" applyProtection="0"/>
    <xf numFmtId="0" fontId="213" fillId="45" borderId="0" applyNumberFormat="0" applyBorder="0" applyAlignment="0" applyProtection="0"/>
    <xf numFmtId="0" fontId="55" fillId="33" borderId="0" applyNumberFormat="0" applyBorder="0" applyAlignment="0" applyProtection="0"/>
    <xf numFmtId="0" fontId="54" fillId="2" borderId="0" applyNumberFormat="0" applyBorder="0" applyAlignment="0" applyProtection="0"/>
    <xf numFmtId="0" fontId="213" fillId="46" borderId="0" applyNumberFormat="0" applyBorder="0" applyAlignment="0" applyProtection="0"/>
    <xf numFmtId="0" fontId="55" fillId="35" borderId="0" applyNumberFormat="0" applyBorder="0" applyAlignment="0" applyProtection="0"/>
    <xf numFmtId="0" fontId="54" fillId="35" borderId="0" applyNumberFormat="0" applyBorder="0" applyAlignment="0" applyProtection="0"/>
    <xf numFmtId="0" fontId="213" fillId="47" borderId="0" applyNumberFormat="0" applyBorder="0" applyAlignment="0" applyProtection="0"/>
    <xf numFmtId="0" fontId="55" fillId="30" borderId="0" applyNumberFormat="0" applyBorder="0" applyAlignment="0" applyProtection="0"/>
    <xf numFmtId="0" fontId="54" fillId="42" borderId="0" applyNumberFormat="0" applyBorder="0" applyAlignment="0" applyProtection="0"/>
    <xf numFmtId="0" fontId="58" fillId="0" borderId="0" applyFont="0" applyFill="0" applyBorder="0" applyAlignment="0" applyProtection="0"/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0" fontId="59" fillId="0" borderId="0" applyNumberFormat="0" applyFill="0" applyBorder="0" applyAlignment="0" applyProtection="0"/>
    <xf numFmtId="49" fontId="60" fillId="0" borderId="0" applyProtection="0">
      <alignment horizontal="left" vertical="top" wrapText="1" indent="1" shrinkToFit="1"/>
    </xf>
    <xf numFmtId="49" fontId="60" fillId="0" borderId="0">
      <alignment horizontal="left" vertical="top" wrapText="1" indent="2" shrinkToFit="1"/>
      <protection locked="0"/>
    </xf>
    <xf numFmtId="0" fontId="61" fillId="0" borderId="0" applyProtection="0">
      <alignment vertical="top" wrapText="1" shrinkToFit="1"/>
    </xf>
    <xf numFmtId="49" fontId="62" fillId="0" borderId="0" applyProtection="0">
      <alignment vertical="top"/>
    </xf>
    <xf numFmtId="49" fontId="63" fillId="0" borderId="0" applyProtection="0">
      <alignment vertical="top" wrapText="1" shrinkToFit="1"/>
    </xf>
    <xf numFmtId="49" fontId="64" fillId="0" borderId="0" applyProtection="0">
      <alignment vertical="top" wrapText="1" shrinkToFit="1"/>
    </xf>
    <xf numFmtId="49" fontId="65" fillId="0" borderId="0" applyProtection="0">
      <alignment vertical="top" wrapText="1" shrinkToFit="1"/>
    </xf>
    <xf numFmtId="49" fontId="66" fillId="0" borderId="0" applyProtection="0">
      <alignment vertical="top" wrapText="1" shrinkToFit="1"/>
    </xf>
    <xf numFmtId="0" fontId="23" fillId="0" borderId="0" applyNumberFormat="0" applyFill="0" applyBorder="0" applyAlignment="0" applyProtection="0"/>
    <xf numFmtId="49" fontId="22" fillId="0" borderId="11" applyAlignment="0" applyProtection="0"/>
    <xf numFmtId="0" fontId="67" fillId="0" borderId="0" applyNumberFormat="0" applyFill="0" applyBorder="0" applyAlignment="0" applyProtection="0"/>
    <xf numFmtId="0" fontId="22" fillId="0" borderId="0" applyNumberFormat="0" applyProtection="0">
      <alignment wrapText="1"/>
    </xf>
    <xf numFmtId="167" fontId="60" fillId="0" borderId="0">
      <alignment/>
      <protection/>
    </xf>
    <xf numFmtId="3" fontId="22" fillId="0" borderId="12" applyNumberFormat="0" applyFont="0" applyAlignment="0" applyProtection="0"/>
    <xf numFmtId="0" fontId="23" fillId="4" borderId="12" applyNumberFormat="0" applyFont="0" applyAlignment="0" applyProtection="0"/>
    <xf numFmtId="0" fontId="35" fillId="0" borderId="0" applyAlignment="0">
      <protection/>
    </xf>
    <xf numFmtId="0" fontId="68" fillId="0" borderId="0">
      <alignment horizontal="center" wrapText="1"/>
      <protection locked="0"/>
    </xf>
    <xf numFmtId="0" fontId="69" fillId="0" borderId="3">
      <alignment/>
      <protection hidden="1"/>
    </xf>
    <xf numFmtId="3" fontId="83" fillId="0" borderId="0">
      <alignment/>
      <protection/>
    </xf>
    <xf numFmtId="2" fontId="70" fillId="49" borderId="0">
      <alignment vertical="center"/>
      <protection/>
    </xf>
    <xf numFmtId="2" fontId="71" fillId="49" borderId="0">
      <alignment vertical="center"/>
      <protection/>
    </xf>
    <xf numFmtId="9" fontId="0" fillId="0" borderId="13" applyNumberFormat="0" applyFont="0" applyFill="0" applyAlignment="0" applyProtection="0"/>
    <xf numFmtId="9" fontId="0" fillId="0" borderId="11" applyNumberFormat="0" applyFont="0" applyFill="0" applyAlignment="0" applyProtection="0"/>
    <xf numFmtId="9" fontId="0" fillId="0" borderId="11" applyNumberFormat="0" applyFont="0" applyFill="0" applyAlignment="0" applyProtection="0"/>
    <xf numFmtId="9" fontId="0" fillId="0" borderId="11" applyNumberFormat="0" applyFont="0" applyFill="0" applyAlignment="0" applyProtection="0"/>
    <xf numFmtId="37" fontId="72" fillId="0" borderId="14" applyNumberFormat="0" applyFont="0" applyFill="0" applyAlignment="0" applyProtection="0"/>
    <xf numFmtId="9" fontId="0" fillId="0" borderId="15" applyNumberFormat="0" applyFont="0" applyFill="0" applyAlignment="0" applyProtection="0"/>
    <xf numFmtId="9" fontId="0" fillId="0" borderId="16" applyNumberFormat="0" applyFont="0" applyFill="0" applyAlignment="0" applyProtection="0"/>
    <xf numFmtId="0" fontId="214" fillId="50" borderId="0" applyNumberFormat="0" applyBorder="0" applyAlignment="0" applyProtection="0"/>
    <xf numFmtId="0" fontId="74" fillId="7" borderId="0" applyNumberFormat="0" applyBorder="0" applyAlignment="0" applyProtection="0"/>
    <xf numFmtId="0" fontId="73" fillId="13" borderId="0" applyNumberFormat="0" applyBorder="0" applyAlignment="0" applyProtection="0"/>
    <xf numFmtId="0" fontId="19" fillId="51" borderId="6" applyNumberFormat="0" applyBorder="0" applyAlignment="0">
      <protection locked="0"/>
    </xf>
    <xf numFmtId="168" fontId="0" fillId="0" borderId="9">
      <alignment vertical="top"/>
      <protection locked="0"/>
    </xf>
    <xf numFmtId="168" fontId="75" fillId="0" borderId="9">
      <alignment vertical="top"/>
      <protection/>
    </xf>
    <xf numFmtId="168" fontId="76" fillId="0" borderId="5" applyFont="0" applyFill="0" applyBorder="0" applyAlignment="0">
      <protection hidden="1"/>
    </xf>
    <xf numFmtId="0" fontId="77" fillId="0" borderId="0" applyBorder="0">
      <alignment horizontal="left" vertical="top" wrapText="1"/>
      <protection locked="0"/>
    </xf>
    <xf numFmtId="0" fontId="77" fillId="0" borderId="0" applyBorder="0">
      <alignment vertical="top"/>
      <protection locked="0"/>
    </xf>
    <xf numFmtId="188" fontId="78" fillId="0" borderId="0" applyBorder="0">
      <alignment vertical="top"/>
      <protection locked="0"/>
    </xf>
    <xf numFmtId="1" fontId="77" fillId="52" borderId="0" applyBorder="0">
      <alignment vertical="top"/>
      <protection/>
    </xf>
    <xf numFmtId="0" fontId="0" fillId="0" borderId="9" applyNumberFormat="0">
      <alignment horizontal="left" vertical="top" wrapText="1"/>
      <protection/>
    </xf>
    <xf numFmtId="0" fontId="79" fillId="0" borderId="0" applyNumberFormat="0" applyFill="0" applyBorder="0" applyAlignment="0" applyProtection="0"/>
    <xf numFmtId="0" fontId="61" fillId="53" borderId="0" applyNumberForma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80" fillId="53" borderId="10" applyNumberFormat="0" applyFill="0" applyBorder="0" applyAlignment="0" applyProtection="0"/>
    <xf numFmtId="0" fontId="0" fillId="0" borderId="0" applyFont="0" applyFill="0" applyBorder="0" applyProtection="0">
      <alignment horizontal="right"/>
    </xf>
    <xf numFmtId="196" fontId="81" fillId="0" borderId="17" applyAlignment="0" applyProtection="0"/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9" fontId="82" fillId="0" borderId="0" applyFont="0" applyFill="0" applyBorder="0" applyAlignment="0" applyProtection="0"/>
    <xf numFmtId="183" fontId="4" fillId="0" borderId="0">
      <alignment/>
      <protection/>
    </xf>
    <xf numFmtId="197" fontId="83" fillId="0" borderId="0" applyNumberFormat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84" fillId="0" borderId="0">
      <alignment/>
      <protection/>
    </xf>
    <xf numFmtId="189" fontId="85" fillId="52" borderId="12" applyNumberFormat="0" applyFont="0" applyBorder="0">
      <alignment horizontal="right"/>
      <protection/>
    </xf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9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9" fontId="48" fillId="0" borderId="0" applyFill="0" applyBorder="0" applyAlignment="0">
      <protection/>
    </xf>
    <xf numFmtId="0" fontId="215" fillId="54" borderId="18" applyNumberFormat="0" applyAlignment="0" applyProtection="0"/>
    <xf numFmtId="0" fontId="87" fillId="52" borderId="19" applyNumberFormat="0" applyAlignment="0" applyProtection="0"/>
    <xf numFmtId="0" fontId="86" fillId="53" borderId="19" applyNumberFormat="0" applyAlignment="0" applyProtection="0"/>
    <xf numFmtId="0" fontId="216" fillId="55" borderId="20" applyNumberFormat="0" applyAlignment="0" applyProtection="0"/>
    <xf numFmtId="0" fontId="89" fillId="56" borderId="21" applyNumberFormat="0" applyAlignment="0" applyProtection="0"/>
    <xf numFmtId="0" fontId="88" fillId="56" borderId="21" applyNumberFormat="0" applyAlignment="0" applyProtection="0"/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0" fontId="90" fillId="0" borderId="0" applyNumberFormat="0" applyFill="0" applyBorder="0" applyAlignment="0" applyProtection="0"/>
    <xf numFmtId="0" fontId="91" fillId="0" borderId="11" applyNumberFormat="0" applyFill="0" applyProtection="0">
      <alignment horizontal="center"/>
    </xf>
    <xf numFmtId="0" fontId="91" fillId="0" borderId="11" applyNumberFormat="0" applyFill="0" applyProtection="0">
      <alignment horizontal="center"/>
    </xf>
    <xf numFmtId="0" fontId="91" fillId="0" borderId="11" applyNumberFormat="0" applyFill="0" applyProtection="0">
      <alignment horizontal="center"/>
    </xf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92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92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92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92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92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92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92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92" fillId="0" borderId="0">
      <alignment/>
      <protection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>
      <alignment/>
      <protection/>
    </xf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66" fontId="94" fillId="0" borderId="0" applyFont="0" applyFill="0" applyBorder="0" applyAlignment="0" applyProtection="0"/>
    <xf numFmtId="20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205" fontId="5" fillId="0" borderId="0">
      <alignment/>
      <protection/>
    </xf>
    <xf numFmtId="37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39" fontId="14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>
      <alignment/>
      <protection/>
    </xf>
    <xf numFmtId="0" fontId="96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97" fillId="0" borderId="0" applyNumberFormat="0" applyAlignment="0">
      <protection/>
    </xf>
    <xf numFmtId="0" fontId="96" fillId="0" borderId="0">
      <alignment/>
      <protection/>
    </xf>
    <xf numFmtId="44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0" fillId="0" borderId="0">
      <alignment/>
      <protection/>
    </xf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0" fontId="9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6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0" fontId="95" fillId="0" borderId="0" applyNumberFormat="0" applyFill="0" applyBorder="0" applyAlignment="0" applyProtection="0"/>
    <xf numFmtId="212" fontId="5" fillId="0" borderId="0">
      <alignment/>
      <protection/>
    </xf>
    <xf numFmtId="15" fontId="61" fillId="53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7" fontId="98" fillId="0" borderId="11" applyFont="0" applyFill="0" applyBorder="0" applyAlignment="0" applyProtection="0"/>
    <xf numFmtId="217" fontId="98" fillId="0" borderId="11" applyFont="0" applyFill="0" applyBorder="0" applyAlignment="0" applyProtection="0"/>
    <xf numFmtId="217" fontId="98" fillId="0" borderId="11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0" fontId="93" fillId="0" borderId="0" applyFont="0" applyFill="0" applyBorder="0" applyAlignment="0" applyProtection="0"/>
    <xf numFmtId="218" fontId="99" fillId="0" borderId="0">
      <alignment/>
      <protection/>
    </xf>
    <xf numFmtId="219" fontId="99" fillId="0" borderId="0">
      <alignment/>
      <protection/>
    </xf>
    <xf numFmtId="3" fontId="31" fillId="0" borderId="11">
      <alignment/>
      <protection/>
    </xf>
    <xf numFmtId="220" fontId="5" fillId="0" borderId="0">
      <alignment/>
      <protection/>
    </xf>
    <xf numFmtId="218" fontId="5" fillId="0" borderId="0">
      <alignment/>
      <protection/>
    </xf>
    <xf numFmtId="0" fontId="0" fillId="0" borderId="0" applyFont="0" applyFill="0" applyBorder="0" applyProtection="0">
      <alignment horizontal="right"/>
    </xf>
    <xf numFmtId="0" fontId="93" fillId="0" borderId="22" applyNumberFormat="0" applyFont="0" applyFill="0" applyAlignment="0" applyProtection="0"/>
    <xf numFmtId="0" fontId="100" fillId="0" borderId="0" applyNumberFormat="0" applyFill="0" applyBorder="0" applyAlignment="0" applyProtection="0"/>
    <xf numFmtId="3" fontId="76" fillId="22" borderId="3">
      <alignment/>
      <protection locked="0"/>
    </xf>
    <xf numFmtId="3" fontId="101" fillId="48" borderId="3">
      <alignment/>
      <protection/>
    </xf>
    <xf numFmtId="0" fontId="102" fillId="0" borderId="0" applyNumberFormat="0" applyAlignment="0"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206" fontId="103" fillId="0" borderId="0">
      <alignment horizontal="right"/>
      <protection/>
    </xf>
    <xf numFmtId="221" fontId="103" fillId="0" borderId="0">
      <alignment horizontal="right"/>
      <protection/>
    </xf>
    <xf numFmtId="222" fontId="0" fillId="0" borderId="0" applyFont="0" applyFill="0" applyBorder="0" applyAlignment="0" applyProtection="0"/>
    <xf numFmtId="3" fontId="104" fillId="0" borderId="24" applyNumberFormat="0" applyFont="0">
      <alignment/>
      <protection/>
    </xf>
    <xf numFmtId="0" fontId="21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30" fillId="0" borderId="0" applyNumberFormat="0" applyFill="0" applyBorder="0" applyProtection="0">
      <alignment horizontal="center" vertical="top"/>
    </xf>
    <xf numFmtId="223" fontId="107" fillId="0" borderId="0" applyBorder="0">
      <alignment horizontal="right" vertical="top"/>
      <protection/>
    </xf>
    <xf numFmtId="224" fontId="30" fillId="0" borderId="0" applyBorder="0">
      <alignment horizontal="right" vertical="top"/>
      <protection/>
    </xf>
    <xf numFmtId="224" fontId="107" fillId="0" borderId="0" applyBorder="0">
      <alignment horizontal="right" vertical="top"/>
      <protection/>
    </xf>
    <xf numFmtId="225" fontId="30" fillId="0" borderId="0" applyFill="0" applyBorder="0">
      <alignment horizontal="right" vertical="top"/>
      <protection/>
    </xf>
    <xf numFmtId="226" fontId="30" fillId="0" borderId="0" applyFill="0" applyBorder="0">
      <alignment horizontal="right" vertical="top"/>
      <protection/>
    </xf>
    <xf numFmtId="227" fontId="30" fillId="0" borderId="0" applyFill="0" applyBorder="0">
      <alignment horizontal="right" vertical="top"/>
      <protection/>
    </xf>
    <xf numFmtId="228" fontId="30" fillId="0" borderId="0" applyFill="0" applyBorder="0">
      <alignment horizontal="right" vertical="top"/>
      <protection/>
    </xf>
    <xf numFmtId="0" fontId="108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8" fillId="0" borderId="25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0" fontId="109" fillId="0" borderId="1">
      <alignment horizontal="right"/>
      <protection/>
    </xf>
    <xf numFmtId="0" fontId="109" fillId="0" borderId="1">
      <alignment horizontal="right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0" fontId="110" fillId="0" borderId="0">
      <alignment horizontal="center" wrapText="1"/>
      <protection/>
    </xf>
    <xf numFmtId="180" fontId="111" fillId="0" borderId="25">
      <alignment horizontal="right"/>
      <protection/>
    </xf>
    <xf numFmtId="0" fontId="112" fillId="0" borderId="0">
      <alignment vertical="center"/>
      <protection/>
    </xf>
    <xf numFmtId="229" fontId="112" fillId="0" borderId="0">
      <alignment horizontal="left" vertical="center"/>
      <protection/>
    </xf>
    <xf numFmtId="230" fontId="113" fillId="0" borderId="0">
      <alignment vertical="center"/>
      <protection/>
    </xf>
    <xf numFmtId="0" fontId="39" fillId="0" borderId="0">
      <alignment vertical="center"/>
      <protection/>
    </xf>
    <xf numFmtId="180" fontId="111" fillId="0" borderId="25">
      <alignment horizontal="left"/>
      <protection/>
    </xf>
    <xf numFmtId="180" fontId="10" fillId="0" borderId="1">
      <alignment horizontal="left"/>
      <protection/>
    </xf>
    <xf numFmtId="180" fontId="10" fillId="0" borderId="1">
      <alignment horizontal="left"/>
      <protection/>
    </xf>
    <xf numFmtId="180" fontId="10" fillId="0" borderId="1">
      <alignment horizontal="left"/>
      <protection/>
    </xf>
    <xf numFmtId="180" fontId="10" fillId="0" borderId="1">
      <alignment horizontal="left"/>
      <protection/>
    </xf>
    <xf numFmtId="180" fontId="10" fillId="0" borderId="1">
      <alignment horizontal="left"/>
      <protection/>
    </xf>
    <xf numFmtId="180" fontId="10" fillId="0" borderId="1">
      <alignment horizontal="left"/>
      <protection/>
    </xf>
    <xf numFmtId="180" fontId="10" fillId="0" borderId="1">
      <alignment horizontal="left"/>
      <protection/>
    </xf>
    <xf numFmtId="180" fontId="10" fillId="0" borderId="1">
      <alignment horizontal="left"/>
      <protection/>
    </xf>
    <xf numFmtId="180" fontId="10" fillId="0" borderId="1">
      <alignment horizontal="left"/>
      <protection/>
    </xf>
    <xf numFmtId="180" fontId="10" fillId="0" borderId="1">
      <alignment horizontal="left"/>
      <protection/>
    </xf>
    <xf numFmtId="180" fontId="10" fillId="0" borderId="1">
      <alignment horizontal="left"/>
      <protection/>
    </xf>
    <xf numFmtId="180" fontId="10" fillId="0" borderId="1">
      <alignment horizontal="left"/>
      <protection/>
    </xf>
    <xf numFmtId="180" fontId="10" fillId="0" borderId="1">
      <alignment horizontal="left"/>
      <protection/>
    </xf>
    <xf numFmtId="180" fontId="10" fillId="0" borderId="1">
      <alignment horizontal="left"/>
      <protection/>
    </xf>
    <xf numFmtId="180" fontId="10" fillId="0" borderId="1">
      <alignment horizontal="left"/>
      <protection/>
    </xf>
    <xf numFmtId="180" fontId="114" fillId="0" borderId="0" applyFill="0" applyBorder="0">
      <alignment vertical="top"/>
      <protection/>
    </xf>
    <xf numFmtId="180" fontId="104" fillId="0" borderId="0" applyFill="0" applyBorder="0" applyProtection="0">
      <alignment vertical="top"/>
    </xf>
    <xf numFmtId="180" fontId="115" fillId="0" borderId="0">
      <alignment vertical="top"/>
      <protection/>
    </xf>
    <xf numFmtId="180" fontId="30" fillId="0" borderId="0">
      <alignment horizontal="center"/>
      <protection/>
    </xf>
    <xf numFmtId="180" fontId="116" fillId="0" borderId="25">
      <alignment horizontal="center"/>
      <protection/>
    </xf>
    <xf numFmtId="180" fontId="117" fillId="0" borderId="1">
      <alignment horizontal="center"/>
      <protection/>
    </xf>
    <xf numFmtId="180" fontId="117" fillId="0" borderId="1">
      <alignment horizontal="center"/>
      <protection/>
    </xf>
    <xf numFmtId="180" fontId="117" fillId="0" borderId="1">
      <alignment horizontal="center"/>
      <protection/>
    </xf>
    <xf numFmtId="180" fontId="117" fillId="0" borderId="1">
      <alignment horizontal="center"/>
      <protection/>
    </xf>
    <xf numFmtId="180" fontId="117" fillId="0" borderId="1">
      <alignment horizontal="center"/>
      <protection/>
    </xf>
    <xf numFmtId="180" fontId="117" fillId="0" borderId="1">
      <alignment horizontal="center"/>
      <protection/>
    </xf>
    <xf numFmtId="180" fontId="117" fillId="0" borderId="1">
      <alignment horizontal="center"/>
      <protection/>
    </xf>
    <xf numFmtId="180" fontId="117" fillId="0" borderId="1">
      <alignment horizontal="center"/>
      <protection/>
    </xf>
    <xf numFmtId="180" fontId="117" fillId="0" borderId="1">
      <alignment horizontal="center"/>
      <protection/>
    </xf>
    <xf numFmtId="180" fontId="117" fillId="0" borderId="1">
      <alignment horizontal="center"/>
      <protection/>
    </xf>
    <xf numFmtId="180" fontId="117" fillId="0" borderId="1">
      <alignment horizontal="center"/>
      <protection/>
    </xf>
    <xf numFmtId="180" fontId="117" fillId="0" borderId="1">
      <alignment horizontal="center"/>
      <protection/>
    </xf>
    <xf numFmtId="180" fontId="117" fillId="0" borderId="1">
      <alignment horizontal="center"/>
      <protection/>
    </xf>
    <xf numFmtId="180" fontId="117" fillId="0" borderId="1">
      <alignment horizontal="center"/>
      <protection/>
    </xf>
    <xf numFmtId="180" fontId="117" fillId="0" borderId="1">
      <alignment horizontal="center"/>
      <protection/>
    </xf>
    <xf numFmtId="180" fontId="117" fillId="0" borderId="1">
      <alignment horizontal="center"/>
      <protection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5" fillId="0" borderId="0" applyFill="0" applyBorder="0" applyAlignment="0" applyProtection="0"/>
    <xf numFmtId="3" fontId="104" fillId="0" borderId="24" applyNumberFormat="0" applyFont="0">
      <alignment/>
      <protection/>
    </xf>
    <xf numFmtId="229" fontId="35" fillId="0" borderId="0">
      <alignment horizontal="left" vertical="center"/>
      <protection/>
    </xf>
    <xf numFmtId="180" fontId="35" fillId="0" borderId="0">
      <alignment/>
      <protection/>
    </xf>
    <xf numFmtId="180" fontId="42" fillId="0" borderId="0">
      <alignment/>
      <protection/>
    </xf>
    <xf numFmtId="180" fontId="118" fillId="0" borderId="0">
      <alignment/>
      <protection/>
    </xf>
    <xf numFmtId="180" fontId="119" fillId="0" borderId="0">
      <alignment/>
      <protection/>
    </xf>
    <xf numFmtId="180" fontId="119" fillId="0" borderId="0">
      <alignment/>
      <protection/>
    </xf>
    <xf numFmtId="180" fontId="119" fillId="0" borderId="0">
      <alignment/>
      <protection/>
    </xf>
    <xf numFmtId="180" fontId="119" fillId="0" borderId="0">
      <alignment/>
      <protection/>
    </xf>
    <xf numFmtId="180" fontId="119" fillId="0" borderId="0">
      <alignment/>
      <protection/>
    </xf>
    <xf numFmtId="180" fontId="119" fillId="0" borderId="0">
      <alignment/>
      <protection/>
    </xf>
    <xf numFmtId="180" fontId="119" fillId="0" borderId="0">
      <alignment/>
      <protection/>
    </xf>
    <xf numFmtId="180" fontId="119" fillId="0" borderId="0">
      <alignment/>
      <protection/>
    </xf>
    <xf numFmtId="180" fontId="119" fillId="0" borderId="0">
      <alignment/>
      <protection/>
    </xf>
    <xf numFmtId="180" fontId="119" fillId="0" borderId="0">
      <alignment/>
      <protection/>
    </xf>
    <xf numFmtId="180" fontId="119" fillId="0" borderId="0">
      <alignment/>
      <protection/>
    </xf>
    <xf numFmtId="180" fontId="119" fillId="0" borderId="0">
      <alignment/>
      <protection/>
    </xf>
    <xf numFmtId="180" fontId="119" fillId="0" borderId="0">
      <alignment/>
      <protection/>
    </xf>
    <xf numFmtId="180" fontId="119" fillId="0" borderId="0">
      <alignment/>
      <protection/>
    </xf>
    <xf numFmtId="180" fontId="119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231" fontId="0" fillId="0" borderId="0">
      <alignment horizontal="left"/>
      <protection/>
    </xf>
    <xf numFmtId="180" fontId="120" fillId="0" borderId="0">
      <alignment horizontal="left" vertical="top"/>
      <protection/>
    </xf>
    <xf numFmtId="180" fontId="121" fillId="0" borderId="0">
      <alignment horizontal="left" vertical="top"/>
      <protection/>
    </xf>
    <xf numFmtId="180" fontId="121" fillId="0" borderId="0">
      <alignment horizontal="left" vertical="top"/>
      <protection/>
    </xf>
    <xf numFmtId="180" fontId="121" fillId="0" borderId="0">
      <alignment horizontal="left" vertical="top"/>
      <protection/>
    </xf>
    <xf numFmtId="180" fontId="121" fillId="0" borderId="0">
      <alignment horizontal="left" vertical="top"/>
      <protection/>
    </xf>
    <xf numFmtId="180" fontId="121" fillId="0" borderId="0">
      <alignment horizontal="left" vertical="top"/>
      <protection/>
    </xf>
    <xf numFmtId="180" fontId="121" fillId="0" borderId="0">
      <alignment horizontal="left" vertical="top"/>
      <protection/>
    </xf>
    <xf numFmtId="180" fontId="121" fillId="0" borderId="0">
      <alignment horizontal="left" vertical="top"/>
      <protection/>
    </xf>
    <xf numFmtId="180" fontId="121" fillId="0" borderId="0">
      <alignment horizontal="left" vertical="top"/>
      <protection/>
    </xf>
    <xf numFmtId="180" fontId="121" fillId="0" borderId="0">
      <alignment horizontal="left" vertical="top"/>
      <protection/>
    </xf>
    <xf numFmtId="180" fontId="121" fillId="0" borderId="0">
      <alignment horizontal="left" vertical="top"/>
      <protection/>
    </xf>
    <xf numFmtId="180" fontId="121" fillId="0" borderId="0">
      <alignment horizontal="left" vertical="top"/>
      <protection/>
    </xf>
    <xf numFmtId="180" fontId="121" fillId="0" borderId="0">
      <alignment horizontal="left" vertical="top"/>
      <protection/>
    </xf>
    <xf numFmtId="180" fontId="121" fillId="0" borderId="0">
      <alignment horizontal="left" vertical="top"/>
      <protection/>
    </xf>
    <xf numFmtId="180" fontId="121" fillId="0" borderId="0">
      <alignment horizontal="left" vertical="top"/>
      <protection/>
    </xf>
    <xf numFmtId="180" fontId="121" fillId="0" borderId="0">
      <alignment horizontal="left" vertical="top"/>
      <protection/>
    </xf>
    <xf numFmtId="0" fontId="30" fillId="0" borderId="0" applyFill="0" applyBorder="0">
      <alignment horizontal="left" vertical="top" wrapText="1"/>
      <protection/>
    </xf>
    <xf numFmtId="0" fontId="122" fillId="0" borderId="0">
      <alignment horizontal="left" vertical="top" wrapText="1"/>
      <protection/>
    </xf>
    <xf numFmtId="0" fontId="123" fillId="0" borderId="0">
      <alignment horizontal="left" vertical="top" wrapText="1"/>
      <protection/>
    </xf>
    <xf numFmtId="0" fontId="107" fillId="0" borderId="0">
      <alignment horizontal="left" vertical="top" wrapText="1"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126" fillId="0" borderId="0">
      <alignment/>
      <protection/>
    </xf>
    <xf numFmtId="232" fontId="0" fillId="0" borderId="0" applyFill="0" applyBorder="0" applyAlignment="0" applyProtection="0"/>
    <xf numFmtId="2" fontId="0" fillId="0" borderId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7" fillId="0" borderId="0" applyFill="0" applyBorder="0" applyProtection="0">
      <alignment horizontal="left"/>
    </xf>
    <xf numFmtId="233" fontId="2" fillId="53" borderId="23" applyFont="0" applyBorder="0" applyAlignment="0" applyProtection="0"/>
    <xf numFmtId="234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7" fontId="128" fillId="0" borderId="0" applyFont="0" applyFill="0" applyBorder="0" applyAlignment="0" applyProtection="0"/>
    <xf numFmtId="238" fontId="129" fillId="0" borderId="0" applyFont="0" applyFill="0" applyBorder="0" applyAlignment="0" applyProtection="0"/>
    <xf numFmtId="0" fontId="94" fillId="0" borderId="0" applyFont="0" applyFill="0" applyBorder="0" applyProtection="0">
      <alignment/>
    </xf>
    <xf numFmtId="0" fontId="0" fillId="0" borderId="9" applyNumberFormat="0">
      <alignment horizontal="center" vertical="top"/>
      <protection/>
    </xf>
    <xf numFmtId="0" fontId="77" fillId="52" borderId="0" applyBorder="0">
      <alignment vertical="top"/>
      <protection locked="0"/>
    </xf>
    <xf numFmtId="0" fontId="218" fillId="57" borderId="0" applyNumberFormat="0" applyBorder="0" applyAlignment="0" applyProtection="0"/>
    <xf numFmtId="0" fontId="131" fillId="10" borderId="0" applyNumberFormat="0" applyBorder="0" applyAlignment="0" applyProtection="0"/>
    <xf numFmtId="0" fontId="131" fillId="58" borderId="0" applyNumberFormat="0" applyBorder="0" applyAlignment="0" applyProtection="0"/>
    <xf numFmtId="0" fontId="130" fillId="16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0" fontId="0" fillId="0" borderId="11" applyFill="0" applyProtection="0">
      <alignment horizontal="centerContinuous"/>
    </xf>
    <xf numFmtId="0" fontId="0" fillId="0" borderId="11" applyFill="0" applyProtection="0">
      <alignment horizontal="centerContinuous"/>
    </xf>
    <xf numFmtId="0" fontId="0" fillId="0" borderId="11" applyFill="0" applyProtection="0">
      <alignment horizontal="centerContinuous"/>
    </xf>
    <xf numFmtId="0" fontId="0" fillId="0" borderId="0">
      <alignment/>
      <protection/>
    </xf>
    <xf numFmtId="0" fontId="93" fillId="0" borderId="0" applyFont="0" applyFill="0" applyBorder="0" applyAlignment="0" applyProtection="0"/>
    <xf numFmtId="0" fontId="132" fillId="52" borderId="0" applyBorder="0">
      <alignment horizontal="left" vertical="top" wrapText="1"/>
      <protection/>
    </xf>
    <xf numFmtId="0" fontId="133" fillId="0" borderId="0" applyProtection="0">
      <alignment horizontal="right"/>
    </xf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0" fillId="0" borderId="0" applyNumberFormat="0" applyFont="0" applyFill="0" applyAlignment="0">
      <protection/>
    </xf>
    <xf numFmtId="0" fontId="219" fillId="0" borderId="27" applyNumberFormat="0" applyFill="0" applyAlignment="0" applyProtection="0"/>
    <xf numFmtId="0" fontId="95" fillId="0" borderId="0" applyNumberFormat="0" applyFill="0" applyBorder="0" applyAlignment="0" applyProtection="0"/>
    <xf numFmtId="0" fontId="134" fillId="0" borderId="28" applyNumberFormat="0" applyFill="0" applyAlignment="0" applyProtection="0"/>
    <xf numFmtId="0" fontId="220" fillId="0" borderId="29" applyNumberFormat="0" applyFill="0" applyAlignment="0" applyProtection="0"/>
    <xf numFmtId="0" fontId="95" fillId="0" borderId="0" applyNumberFormat="0" applyFill="0" applyBorder="0" applyAlignment="0" applyProtection="0"/>
    <xf numFmtId="0" fontId="135" fillId="0" borderId="30" applyNumberFormat="0" applyFill="0" applyAlignment="0" applyProtection="0"/>
    <xf numFmtId="0" fontId="221" fillId="0" borderId="31" applyNumberFormat="0" applyFill="0" applyAlignment="0" applyProtection="0"/>
    <xf numFmtId="0" fontId="137" fillId="0" borderId="0" applyProtection="0">
      <alignment horizontal="left"/>
    </xf>
    <xf numFmtId="0" fontId="136" fillId="0" borderId="32" applyNumberFormat="0" applyFill="0" applyAlignment="0" applyProtection="0"/>
    <xf numFmtId="0" fontId="22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0" fillId="0" borderId="11" applyFill="0" applyProtection="0">
      <alignment horizontal="center" wrapText="1"/>
    </xf>
    <xf numFmtId="0" fontId="0" fillId="0" borderId="11" applyFill="0" applyProtection="0">
      <alignment horizontal="center" wrapText="1"/>
    </xf>
    <xf numFmtId="0" fontId="139" fillId="0" borderId="33">
      <alignment horizontal="center"/>
      <protection/>
    </xf>
    <xf numFmtId="0" fontId="139" fillId="0" borderId="0">
      <alignment horizontal="center"/>
      <protection/>
    </xf>
    <xf numFmtId="0" fontId="140" fillId="0" borderId="0">
      <alignment/>
      <protection/>
    </xf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22" fillId="59" borderId="18" applyNumberFormat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240" fontId="2" fillId="11" borderId="23" applyNumberFormat="0" applyAlignment="0">
      <protection locked="0"/>
    </xf>
    <xf numFmtId="0" fontId="143" fillId="22" borderId="19" applyNumberFormat="0" applyAlignment="0" applyProtection="0"/>
    <xf numFmtId="0" fontId="143" fillId="22" borderId="19" applyNumberFormat="0" applyAlignment="0" applyProtection="0"/>
    <xf numFmtId="0" fontId="143" fillId="22" borderId="19" applyNumberFormat="0" applyAlignment="0" applyProtection="0"/>
    <xf numFmtId="0" fontId="143" fillId="22" borderId="19" applyNumberFormat="0" applyAlignment="0" applyProtection="0"/>
    <xf numFmtId="241" fontId="2" fillId="11" borderId="0" applyNumberFormat="0" applyFont="0" applyBorder="0" applyAlignment="0" applyProtection="0"/>
    <xf numFmtId="182" fontId="2" fillId="11" borderId="11" applyNumberFormat="0" applyFont="0" applyAlignment="0" applyProtection="0"/>
    <xf numFmtId="182" fontId="2" fillId="11" borderId="11" applyNumberFormat="0" applyFont="0" applyAlignment="0" applyProtection="0"/>
    <xf numFmtId="182" fontId="2" fillId="11" borderId="11" applyNumberFormat="0" applyFont="0" applyAlignment="0" applyProtection="0"/>
    <xf numFmtId="0" fontId="144" fillId="0" borderId="0">
      <alignment/>
      <protection/>
    </xf>
    <xf numFmtId="1" fontId="0" fillId="0" borderId="9">
      <alignment horizontal="center" vertical="top"/>
      <protection/>
    </xf>
    <xf numFmtId="0" fontId="128" fillId="0" borderId="0">
      <alignment horizontal="left" vertical="center" wrapText="1" indent="1"/>
      <protection/>
    </xf>
    <xf numFmtId="0" fontId="128" fillId="0" borderId="0">
      <alignment horizontal="left" vertical="center" indent="2"/>
      <protection/>
    </xf>
    <xf numFmtId="0" fontId="82" fillId="0" borderId="0">
      <alignment horizontal="left" vertical="center" wrapText="1" indent="3"/>
      <protection/>
    </xf>
    <xf numFmtId="0" fontId="128" fillId="0" borderId="0">
      <alignment horizontal="right" vertical="center" wrapText="1"/>
      <protection/>
    </xf>
    <xf numFmtId="2" fontId="75" fillId="0" borderId="23">
      <alignment/>
      <protection/>
    </xf>
    <xf numFmtId="0" fontId="145" fillId="0" borderId="11" applyNumberFormat="0" applyFont="0" applyFill="0" applyAlignment="0" applyProtection="0"/>
    <xf numFmtId="0" fontId="145" fillId="0" borderId="11" applyNumberFormat="0" applyFont="0" applyFill="0" applyAlignment="0" applyProtection="0"/>
    <xf numFmtId="0" fontId="145" fillId="0" borderId="11" applyNumberFormat="0" applyFont="0" applyFill="0" applyAlignment="0" applyProtection="0"/>
    <xf numFmtId="0" fontId="223" fillId="0" borderId="34" applyNumberFormat="0" applyFill="0" applyAlignment="0" applyProtection="0"/>
    <xf numFmtId="0" fontId="147" fillId="0" borderId="35" applyNumberFormat="0" applyFill="0" applyAlignment="0" applyProtection="0"/>
    <xf numFmtId="0" fontId="146" fillId="0" borderId="36" applyNumberFormat="0" applyFill="0" applyAlignment="0" applyProtection="0"/>
    <xf numFmtId="242" fontId="4" fillId="0" borderId="0">
      <alignment horizontal="justify"/>
      <protection/>
    </xf>
    <xf numFmtId="242" fontId="4" fillId="0" borderId="0">
      <alignment horizontal="justify"/>
      <protection/>
    </xf>
    <xf numFmtId="242" fontId="4" fillId="0" borderId="0">
      <alignment horizontal="justify"/>
      <protection/>
    </xf>
    <xf numFmtId="242" fontId="4" fillId="0" borderId="0">
      <alignment horizontal="justify"/>
      <protection/>
    </xf>
    <xf numFmtId="242" fontId="4" fillId="0" borderId="0">
      <alignment horizontal="justify"/>
      <protection/>
    </xf>
    <xf numFmtId="242" fontId="4" fillId="0" borderId="0">
      <alignment horizontal="justify"/>
      <protection/>
    </xf>
    <xf numFmtId="242" fontId="4" fillId="0" borderId="0">
      <alignment horizontal="justify"/>
      <protection/>
    </xf>
    <xf numFmtId="242" fontId="4" fillId="0" borderId="0">
      <alignment horizontal="justify"/>
      <protection/>
    </xf>
    <xf numFmtId="242" fontId="4" fillId="0" borderId="0">
      <alignment horizontal="justify"/>
      <protection/>
    </xf>
    <xf numFmtId="242" fontId="4" fillId="0" borderId="0">
      <alignment horizontal="justify"/>
      <protection/>
    </xf>
    <xf numFmtId="242" fontId="4" fillId="0" borderId="0">
      <alignment horizontal="justify"/>
      <protection/>
    </xf>
    <xf numFmtId="242" fontId="4" fillId="0" borderId="0">
      <alignment horizontal="justify"/>
      <protection/>
    </xf>
    <xf numFmtId="242" fontId="4" fillId="0" borderId="0">
      <alignment horizontal="justify"/>
      <protection/>
    </xf>
    <xf numFmtId="242" fontId="4" fillId="0" borderId="0">
      <alignment horizontal="justify"/>
      <protection/>
    </xf>
    <xf numFmtId="242" fontId="4" fillId="0" borderId="0">
      <alignment horizontal="justify"/>
      <protection/>
    </xf>
    <xf numFmtId="242" fontId="4" fillId="0" borderId="0">
      <alignment horizontal="justify"/>
      <protection/>
    </xf>
    <xf numFmtId="242" fontId="4" fillId="0" borderId="0">
      <alignment horizontal="justify"/>
      <protection/>
    </xf>
    <xf numFmtId="242" fontId="4" fillId="0" borderId="0">
      <alignment horizontal="justify"/>
      <protection/>
    </xf>
    <xf numFmtId="0" fontId="148" fillId="0" borderId="3">
      <alignment horizontal="left"/>
      <protection locked="0"/>
    </xf>
    <xf numFmtId="38" fontId="35" fillId="0" borderId="0">
      <alignment/>
      <protection/>
    </xf>
    <xf numFmtId="0" fontId="60" fillId="4" borderId="0" applyBorder="0" applyAlignment="0">
      <protection/>
    </xf>
    <xf numFmtId="211" fontId="0" fillId="0" borderId="0" applyFill="0" applyBorder="0" applyAlignment="0" applyProtection="0"/>
    <xf numFmtId="196" fontId="0" fillId="0" borderId="0" applyFill="0" applyBorder="0" applyAlignment="0" applyProtection="0"/>
    <xf numFmtId="243" fontId="0" fillId="0" borderId="11" applyFont="0" applyFill="0" applyBorder="0" applyAlignment="0" applyProtection="0"/>
    <xf numFmtId="243" fontId="0" fillId="0" borderId="11" applyFont="0" applyFill="0" applyBorder="0" applyAlignment="0" applyProtection="0"/>
    <xf numFmtId="243" fontId="0" fillId="0" borderId="11" applyFont="0" applyFill="0" applyBorder="0" applyAlignment="0" applyProtection="0"/>
    <xf numFmtId="183" fontId="4" fillId="2" borderId="0">
      <alignment/>
      <protection/>
    </xf>
    <xf numFmtId="197" fontId="4" fillId="0" borderId="0" applyNumberFormat="0" applyFill="0" applyBorder="0">
      <alignment/>
      <protection/>
    </xf>
    <xf numFmtId="183" fontId="4" fillId="2" borderId="0">
      <alignment/>
      <protection/>
    </xf>
    <xf numFmtId="197" fontId="4" fillId="0" borderId="0" applyNumberFormat="0" applyFill="0" applyBorder="0">
      <alignment/>
      <protection/>
    </xf>
    <xf numFmtId="183" fontId="4" fillId="2" borderId="0">
      <alignment/>
      <protection/>
    </xf>
    <xf numFmtId="197" fontId="4" fillId="0" borderId="0" applyNumberFormat="0" applyFill="0" applyBorder="0">
      <alignment/>
      <protection/>
    </xf>
    <xf numFmtId="183" fontId="4" fillId="2" borderId="0">
      <alignment/>
      <protection/>
    </xf>
    <xf numFmtId="197" fontId="4" fillId="0" borderId="0" applyNumberFormat="0" applyFill="0" applyBorder="0">
      <alignment/>
      <protection/>
    </xf>
    <xf numFmtId="183" fontId="4" fillId="2" borderId="0">
      <alignment/>
      <protection/>
    </xf>
    <xf numFmtId="197" fontId="4" fillId="0" borderId="0" applyNumberFormat="0" applyFill="0" applyBorder="0">
      <alignment/>
      <protection/>
    </xf>
    <xf numFmtId="183" fontId="4" fillId="2" borderId="0">
      <alignment/>
      <protection/>
    </xf>
    <xf numFmtId="197" fontId="4" fillId="0" borderId="0" applyNumberFormat="0" applyFill="0" applyBorder="0">
      <alignment/>
      <protection/>
    </xf>
    <xf numFmtId="183" fontId="4" fillId="2" borderId="0">
      <alignment/>
      <protection/>
    </xf>
    <xf numFmtId="197" fontId="4" fillId="0" borderId="0" applyNumberFormat="0" applyFill="0" applyBorder="0">
      <alignment/>
      <protection/>
    </xf>
    <xf numFmtId="183" fontId="4" fillId="2" borderId="0">
      <alignment/>
      <protection/>
    </xf>
    <xf numFmtId="197" fontId="4" fillId="0" borderId="0" applyNumberFormat="0" applyFill="0" applyBorder="0">
      <alignment/>
      <protection/>
    </xf>
    <xf numFmtId="183" fontId="4" fillId="2" borderId="0">
      <alignment/>
      <protection/>
    </xf>
    <xf numFmtId="197" fontId="4" fillId="0" borderId="0" applyNumberFormat="0" applyFill="0" applyBorder="0">
      <alignment/>
      <protection/>
    </xf>
    <xf numFmtId="183" fontId="4" fillId="2" borderId="0">
      <alignment/>
      <protection/>
    </xf>
    <xf numFmtId="197" fontId="4" fillId="0" borderId="0" applyNumberFormat="0" applyFill="0" applyBorder="0">
      <alignment/>
      <protection/>
    </xf>
    <xf numFmtId="183" fontId="4" fillId="2" borderId="0">
      <alignment/>
      <protection/>
    </xf>
    <xf numFmtId="197" fontId="4" fillId="0" borderId="0" applyNumberFormat="0" applyFill="0" applyBorder="0">
      <alignment/>
      <protection/>
    </xf>
    <xf numFmtId="183" fontId="4" fillId="2" borderId="0">
      <alignment/>
      <protection/>
    </xf>
    <xf numFmtId="197" fontId="4" fillId="0" borderId="0" applyNumberFormat="0" applyFill="0" applyBorder="0">
      <alignment/>
      <protection/>
    </xf>
    <xf numFmtId="183" fontId="4" fillId="2" borderId="0">
      <alignment/>
      <protection/>
    </xf>
    <xf numFmtId="197" fontId="4" fillId="0" borderId="0" applyNumberFormat="0" applyFill="0" applyBorder="0">
      <alignment/>
      <protection/>
    </xf>
    <xf numFmtId="183" fontId="4" fillId="2" borderId="0">
      <alignment/>
      <protection/>
    </xf>
    <xf numFmtId="197" fontId="4" fillId="0" borderId="0" applyNumberFormat="0" applyFill="0" applyBorder="0">
      <alignment/>
      <protection/>
    </xf>
    <xf numFmtId="183" fontId="4" fillId="2" borderId="0">
      <alignment/>
      <protection/>
    </xf>
    <xf numFmtId="197" fontId="4" fillId="0" borderId="0" applyNumberFormat="0" applyFill="0" applyBorder="0">
      <alignment/>
      <protection/>
    </xf>
    <xf numFmtId="183" fontId="4" fillId="2" borderId="0">
      <alignment/>
      <protection/>
    </xf>
    <xf numFmtId="197" fontId="4" fillId="0" borderId="0" applyNumberFormat="0" applyFill="0" applyBorder="0">
      <alignment/>
      <protection/>
    </xf>
    <xf numFmtId="183" fontId="4" fillId="2" borderId="0">
      <alignment/>
      <protection/>
    </xf>
    <xf numFmtId="197" fontId="4" fillId="0" borderId="0" applyNumberFormat="0" applyFill="0" applyBorder="0">
      <alignment/>
      <protection/>
    </xf>
    <xf numFmtId="183" fontId="4" fillId="2" borderId="0">
      <alignment/>
      <protection/>
    </xf>
    <xf numFmtId="197" fontId="4" fillId="0" borderId="0" applyNumberFormat="0" applyFill="0" applyBorder="0">
      <alignment/>
      <protection/>
    </xf>
    <xf numFmtId="184" fontId="149" fillId="0" borderId="37">
      <alignment horizontal="right"/>
      <protection/>
    </xf>
    <xf numFmtId="197" fontId="0" fillId="0" borderId="0" applyFont="0" applyFill="0" applyBorder="0" applyAlignment="0" applyProtection="0"/>
    <xf numFmtId="184" fontId="150" fillId="2" borderId="3">
      <alignment horizontal="right" vertical="center"/>
      <protection/>
    </xf>
    <xf numFmtId="189" fontId="4" fillId="0" borderId="0" applyNumberFormat="0" applyFont="0" applyAlignment="0">
      <protection/>
    </xf>
    <xf numFmtId="189" fontId="4" fillId="0" borderId="0" applyNumberFormat="0" applyFont="0" applyAlignment="0">
      <protection/>
    </xf>
    <xf numFmtId="189" fontId="4" fillId="0" borderId="0" applyNumberFormat="0" applyFont="0" applyAlignment="0">
      <protection/>
    </xf>
    <xf numFmtId="189" fontId="4" fillId="0" borderId="0" applyNumberFormat="0" applyFont="0" applyAlignment="0">
      <protection/>
    </xf>
    <xf numFmtId="189" fontId="4" fillId="0" borderId="0" applyNumberFormat="0" applyFont="0" applyAlignment="0">
      <protection/>
    </xf>
    <xf numFmtId="189" fontId="4" fillId="0" borderId="0" applyNumberFormat="0" applyFont="0" applyAlignment="0">
      <protection/>
    </xf>
    <xf numFmtId="189" fontId="4" fillId="0" borderId="0" applyNumberFormat="0" applyFont="0" applyAlignment="0">
      <protection/>
    </xf>
    <xf numFmtId="189" fontId="4" fillId="0" borderId="0" applyNumberFormat="0" applyFont="0" applyAlignment="0">
      <protection/>
    </xf>
    <xf numFmtId="189" fontId="4" fillId="0" borderId="0" applyNumberFormat="0" applyFont="0" applyAlignment="0">
      <protection/>
    </xf>
    <xf numFmtId="189" fontId="4" fillId="0" borderId="0" applyNumberFormat="0" applyFont="0" applyAlignment="0">
      <protection/>
    </xf>
    <xf numFmtId="189" fontId="4" fillId="0" borderId="0" applyNumberFormat="0" applyFont="0" applyAlignment="0">
      <protection/>
    </xf>
    <xf numFmtId="189" fontId="4" fillId="0" borderId="0" applyNumberFormat="0" applyFont="0" applyAlignment="0">
      <protection/>
    </xf>
    <xf numFmtId="189" fontId="4" fillId="0" borderId="0" applyNumberFormat="0" applyFont="0" applyAlignment="0">
      <protection/>
    </xf>
    <xf numFmtId="189" fontId="4" fillId="0" borderId="0" applyNumberFormat="0" applyFont="0" applyAlignment="0">
      <protection/>
    </xf>
    <xf numFmtId="189" fontId="4" fillId="0" borderId="0" applyNumberFormat="0" applyFont="0" applyAlignment="0">
      <protection/>
    </xf>
    <xf numFmtId="189" fontId="4" fillId="0" borderId="0" applyNumberFormat="0" applyFont="0" applyAlignment="0">
      <protection/>
    </xf>
    <xf numFmtId="189" fontId="4" fillId="0" borderId="0" applyNumberFormat="0" applyFont="0" applyAlignment="0">
      <protection/>
    </xf>
    <xf numFmtId="189" fontId="4" fillId="0" borderId="0" applyNumberFormat="0" applyFont="0" applyAlignment="0">
      <protection/>
    </xf>
    <xf numFmtId="183" fontId="4" fillId="2" borderId="2">
      <alignment/>
      <protection/>
    </xf>
    <xf numFmtId="183" fontId="4" fillId="2" borderId="2">
      <alignment/>
      <protection/>
    </xf>
    <xf numFmtId="183" fontId="4" fillId="2" borderId="2">
      <alignment/>
      <protection/>
    </xf>
    <xf numFmtId="183" fontId="4" fillId="2" borderId="2">
      <alignment/>
      <protection/>
    </xf>
    <xf numFmtId="183" fontId="4" fillId="2" borderId="2">
      <alignment/>
      <protection/>
    </xf>
    <xf numFmtId="183" fontId="4" fillId="2" borderId="2">
      <alignment/>
      <protection/>
    </xf>
    <xf numFmtId="183" fontId="4" fillId="2" borderId="2">
      <alignment/>
      <protection/>
    </xf>
    <xf numFmtId="183" fontId="4" fillId="2" borderId="2">
      <alignment/>
      <protection/>
    </xf>
    <xf numFmtId="183" fontId="4" fillId="2" borderId="2">
      <alignment/>
      <protection/>
    </xf>
    <xf numFmtId="183" fontId="4" fillId="2" borderId="2">
      <alignment/>
      <protection/>
    </xf>
    <xf numFmtId="183" fontId="4" fillId="2" borderId="2">
      <alignment/>
      <protection/>
    </xf>
    <xf numFmtId="183" fontId="4" fillId="2" borderId="2">
      <alignment/>
      <protection/>
    </xf>
    <xf numFmtId="183" fontId="4" fillId="2" borderId="2">
      <alignment/>
      <protection/>
    </xf>
    <xf numFmtId="183" fontId="4" fillId="2" borderId="2">
      <alignment/>
      <protection/>
    </xf>
    <xf numFmtId="183" fontId="4" fillId="2" borderId="2">
      <alignment/>
      <protection/>
    </xf>
    <xf numFmtId="183" fontId="4" fillId="2" borderId="2">
      <alignment/>
      <protection/>
    </xf>
    <xf numFmtId="183" fontId="4" fillId="2" borderId="2">
      <alignment/>
      <protection/>
    </xf>
    <xf numFmtId="183" fontId="4" fillId="2" borderId="2">
      <alignment/>
      <protection/>
    </xf>
    <xf numFmtId="197" fontId="151" fillId="0" borderId="0">
      <alignment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244" fontId="0" fillId="0" borderId="0" applyFont="0" applyFill="0" applyBorder="0" applyAlignment="0" applyProtection="0"/>
    <xf numFmtId="184" fontId="128" fillId="2" borderId="3">
      <alignment horizontal="right"/>
      <protection/>
    </xf>
    <xf numFmtId="245" fontId="152" fillId="0" borderId="0" applyFont="0" applyFill="0" applyBorder="0" applyAlignment="0" applyProtection="0"/>
    <xf numFmtId="186" fontId="0" fillId="0" borderId="0" applyFont="0" applyFill="0" applyBorder="0" applyAlignment="0" applyProtection="0"/>
    <xf numFmtId="246" fontId="83" fillId="0" borderId="0">
      <alignment/>
      <protection/>
    </xf>
    <xf numFmtId="247" fontId="153" fillId="0" borderId="0" applyFont="0" applyFill="0" applyBorder="0" applyAlignment="0" applyProtection="0"/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248" fontId="0" fillId="0" borderId="0" applyFont="0" applyFill="0" applyBorder="0" applyAlignment="0" applyProtection="0"/>
    <xf numFmtId="249" fontId="4" fillId="2" borderId="0">
      <alignment/>
      <protection/>
    </xf>
    <xf numFmtId="249" fontId="4" fillId="2" borderId="0">
      <alignment/>
      <protection/>
    </xf>
    <xf numFmtId="249" fontId="4" fillId="2" borderId="0">
      <alignment/>
      <protection/>
    </xf>
    <xf numFmtId="249" fontId="4" fillId="2" borderId="0">
      <alignment/>
      <protection/>
    </xf>
    <xf numFmtId="249" fontId="4" fillId="2" borderId="0">
      <alignment/>
      <protection/>
    </xf>
    <xf numFmtId="249" fontId="4" fillId="2" borderId="0">
      <alignment/>
      <protection/>
    </xf>
    <xf numFmtId="249" fontId="4" fillId="2" borderId="0">
      <alignment/>
      <protection/>
    </xf>
    <xf numFmtId="249" fontId="4" fillId="2" borderId="0">
      <alignment/>
      <protection/>
    </xf>
    <xf numFmtId="249" fontId="4" fillId="2" borderId="0">
      <alignment/>
      <protection/>
    </xf>
    <xf numFmtId="249" fontId="4" fillId="2" borderId="0">
      <alignment/>
      <protection/>
    </xf>
    <xf numFmtId="249" fontId="4" fillId="2" borderId="0">
      <alignment/>
      <protection/>
    </xf>
    <xf numFmtId="249" fontId="4" fillId="2" borderId="0">
      <alignment/>
      <protection/>
    </xf>
    <xf numFmtId="249" fontId="4" fillId="2" borderId="0">
      <alignment/>
      <protection/>
    </xf>
    <xf numFmtId="249" fontId="4" fillId="2" borderId="0">
      <alignment/>
      <protection/>
    </xf>
    <xf numFmtId="249" fontId="4" fillId="2" borderId="0">
      <alignment/>
      <protection/>
    </xf>
    <xf numFmtId="249" fontId="4" fillId="2" borderId="0">
      <alignment/>
      <protection/>
    </xf>
    <xf numFmtId="249" fontId="4" fillId="2" borderId="0">
      <alignment/>
      <protection/>
    </xf>
    <xf numFmtId="249" fontId="4" fillId="2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0" fontId="224" fillId="60" borderId="0" applyNumberFormat="0" applyBorder="0" applyAlignment="0" applyProtection="0"/>
    <xf numFmtId="0" fontId="155" fillId="22" borderId="0" applyNumberFormat="0" applyBorder="0" applyAlignment="0" applyProtection="0"/>
    <xf numFmtId="0" fontId="154" fillId="22" borderId="0" applyNumberFormat="0" applyBorder="0" applyAlignment="0" applyProtection="0"/>
    <xf numFmtId="0" fontId="36" fillId="0" borderId="0">
      <alignment vertical="center" wrapText="1"/>
      <protection/>
    </xf>
    <xf numFmtId="0" fontId="82" fillId="0" borderId="0">
      <alignment horizontal="left" vertical="top" wrapText="1" indent="1"/>
      <protection/>
    </xf>
    <xf numFmtId="184" fontId="156" fillId="0" borderId="0" applyNumberFormat="0" applyFont="0" applyAlignment="0">
      <protection/>
    </xf>
    <xf numFmtId="37" fontId="0" fillId="0" borderId="0" applyFont="0" applyFill="0" applyBorder="0" applyAlignment="0" applyProtection="0"/>
    <xf numFmtId="183" fontId="149" fillId="2" borderId="0">
      <alignment/>
      <protection/>
    </xf>
    <xf numFmtId="184" fontId="149" fillId="0" borderId="0">
      <alignment horizontal="right"/>
      <protection/>
    </xf>
    <xf numFmtId="37" fontId="157" fillId="0" borderId="0">
      <alignment/>
      <protection/>
    </xf>
    <xf numFmtId="25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231" fontId="30" fillId="0" borderId="0">
      <alignment/>
      <protection/>
    </xf>
    <xf numFmtId="231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231" fontId="30" fillId="0" borderId="0">
      <alignment/>
      <protection/>
    </xf>
    <xf numFmtId="231" fontId="30" fillId="0" borderId="0">
      <alignment/>
      <protection/>
    </xf>
    <xf numFmtId="231" fontId="30" fillId="0" borderId="0">
      <alignment/>
      <protection/>
    </xf>
    <xf numFmtId="231" fontId="30" fillId="0" borderId="0">
      <alignment/>
      <protection/>
    </xf>
    <xf numFmtId="231" fontId="30" fillId="0" borderId="0">
      <alignment/>
      <protection/>
    </xf>
    <xf numFmtId="231" fontId="30" fillId="0" borderId="0">
      <alignment/>
      <protection/>
    </xf>
    <xf numFmtId="231" fontId="30" fillId="0" borderId="0">
      <alignment/>
      <protection/>
    </xf>
    <xf numFmtId="231" fontId="30" fillId="0" borderId="0">
      <alignment/>
      <protection/>
    </xf>
    <xf numFmtId="231" fontId="30" fillId="0" borderId="0">
      <alignment/>
      <protection/>
    </xf>
    <xf numFmtId="0" fontId="0" fillId="0" borderId="0">
      <alignment/>
      <protection/>
    </xf>
    <xf numFmtId="231" fontId="30" fillId="0" borderId="0">
      <alignment/>
      <protection/>
    </xf>
    <xf numFmtId="231" fontId="30" fillId="0" borderId="0">
      <alignment/>
      <protection/>
    </xf>
    <xf numFmtId="231" fontId="3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231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8" fillId="0" borderId="0">
      <alignment wrapTex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59" fillId="0" borderId="0" applyFill="0" applyBorder="0" applyAlignment="0" applyProtection="0"/>
    <xf numFmtId="0" fontId="0" fillId="61" borderId="38" applyNumberFormat="0" applyFont="0" applyAlignment="0" applyProtection="0"/>
    <xf numFmtId="0" fontId="0" fillId="11" borderId="39" applyNumberFormat="0" applyFont="0" applyAlignment="0" applyProtection="0"/>
    <xf numFmtId="251" fontId="0" fillId="0" borderId="2">
      <alignment vertical="top"/>
      <protection/>
    </xf>
    <xf numFmtId="251" fontId="0" fillId="0" borderId="2">
      <alignment vertical="top"/>
      <protection/>
    </xf>
    <xf numFmtId="251" fontId="0" fillId="0" borderId="2">
      <alignment vertical="top"/>
      <protection/>
    </xf>
    <xf numFmtId="251" fontId="0" fillId="0" borderId="2">
      <alignment vertical="top"/>
      <protection/>
    </xf>
    <xf numFmtId="251" fontId="0" fillId="0" borderId="2">
      <alignment vertical="top"/>
      <protection/>
    </xf>
    <xf numFmtId="251" fontId="0" fillId="0" borderId="2">
      <alignment vertical="top"/>
      <protection/>
    </xf>
    <xf numFmtId="251" fontId="0" fillId="0" borderId="2">
      <alignment vertical="top"/>
      <protection/>
    </xf>
    <xf numFmtId="251" fontId="0" fillId="0" borderId="2">
      <alignment vertical="top"/>
      <protection/>
    </xf>
    <xf numFmtId="251" fontId="0" fillId="0" borderId="2">
      <alignment vertical="top"/>
      <protection/>
    </xf>
    <xf numFmtId="251" fontId="0" fillId="0" borderId="2">
      <alignment vertical="top"/>
      <protection/>
    </xf>
    <xf numFmtId="251" fontId="0" fillId="0" borderId="2">
      <alignment vertical="top"/>
      <protection/>
    </xf>
    <xf numFmtId="251" fontId="0" fillId="0" borderId="2">
      <alignment vertical="top"/>
      <protection/>
    </xf>
    <xf numFmtId="251" fontId="0" fillId="0" borderId="2">
      <alignment vertical="top"/>
      <protection/>
    </xf>
    <xf numFmtId="251" fontId="0" fillId="0" borderId="2">
      <alignment vertical="top"/>
      <protection/>
    </xf>
    <xf numFmtId="251" fontId="0" fillId="0" borderId="2">
      <alignment vertical="top"/>
      <protection/>
    </xf>
    <xf numFmtId="251" fontId="0" fillId="0" borderId="2">
      <alignment vertical="top"/>
      <protection/>
    </xf>
    <xf numFmtId="251" fontId="0" fillId="0" borderId="2">
      <alignment vertical="top"/>
      <protection/>
    </xf>
    <xf numFmtId="251" fontId="0" fillId="0" borderId="2">
      <alignment vertical="top"/>
      <protection/>
    </xf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0" fontId="160" fillId="62" borderId="0" applyBorder="0">
      <alignment horizontal="left" vertical="top" wrapText="1"/>
      <protection/>
    </xf>
    <xf numFmtId="0" fontId="3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39" fillId="11" borderId="40" applyNumberFormat="0">
      <alignment horizontal="left" vertical="center"/>
      <protection/>
    </xf>
    <xf numFmtId="0" fontId="225" fillId="54" borderId="41" applyNumberFormat="0" applyAlignment="0" applyProtection="0"/>
    <xf numFmtId="0" fontId="158" fillId="52" borderId="42" applyNumberFormat="0" applyAlignment="0" applyProtection="0"/>
    <xf numFmtId="0" fontId="162" fillId="53" borderId="42" applyNumberFormat="0" applyAlignment="0" applyProtection="0"/>
    <xf numFmtId="40" fontId="48" fillId="53" borderId="0">
      <alignment horizontal="right"/>
      <protection/>
    </xf>
    <xf numFmtId="0" fontId="80" fillId="52" borderId="0">
      <alignment/>
      <protection/>
    </xf>
    <xf numFmtId="183" fontId="4" fillId="0" borderId="0">
      <alignment horizontal="right"/>
      <protection/>
    </xf>
    <xf numFmtId="183" fontId="4" fillId="0" borderId="0">
      <alignment horizontal="right"/>
      <protection/>
    </xf>
    <xf numFmtId="183" fontId="4" fillId="0" borderId="0">
      <alignment horizontal="right"/>
      <protection/>
    </xf>
    <xf numFmtId="183" fontId="4" fillId="0" borderId="0">
      <alignment horizontal="right"/>
      <protection/>
    </xf>
    <xf numFmtId="183" fontId="4" fillId="0" borderId="0">
      <alignment horizontal="right"/>
      <protection/>
    </xf>
    <xf numFmtId="183" fontId="4" fillId="0" borderId="0">
      <alignment horizontal="right"/>
      <protection/>
    </xf>
    <xf numFmtId="183" fontId="4" fillId="0" borderId="0">
      <alignment horizontal="right"/>
      <protection/>
    </xf>
    <xf numFmtId="183" fontId="4" fillId="0" borderId="0">
      <alignment horizontal="right"/>
      <protection/>
    </xf>
    <xf numFmtId="183" fontId="4" fillId="0" borderId="0">
      <alignment horizontal="right"/>
      <protection/>
    </xf>
    <xf numFmtId="183" fontId="4" fillId="0" borderId="0">
      <alignment horizontal="right"/>
      <protection/>
    </xf>
    <xf numFmtId="183" fontId="4" fillId="0" borderId="0">
      <alignment horizontal="right"/>
      <protection/>
    </xf>
    <xf numFmtId="183" fontId="4" fillId="0" borderId="0">
      <alignment horizontal="right"/>
      <protection/>
    </xf>
    <xf numFmtId="183" fontId="4" fillId="0" borderId="0">
      <alignment horizontal="right"/>
      <protection/>
    </xf>
    <xf numFmtId="183" fontId="4" fillId="0" borderId="0">
      <alignment horizontal="right"/>
      <protection/>
    </xf>
    <xf numFmtId="183" fontId="4" fillId="0" borderId="0">
      <alignment horizontal="right"/>
      <protection/>
    </xf>
    <xf numFmtId="183" fontId="4" fillId="0" borderId="0">
      <alignment horizontal="right"/>
      <protection/>
    </xf>
    <xf numFmtId="183" fontId="4" fillId="0" borderId="0">
      <alignment horizontal="right"/>
      <protection/>
    </xf>
    <xf numFmtId="183" fontId="4" fillId="0" borderId="0">
      <alignment horizontal="right"/>
      <protection/>
    </xf>
    <xf numFmtId="190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84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9" fontId="4" fillId="0" borderId="43" applyNumberFormat="0" applyBorder="0">
      <alignment horizontal="right"/>
      <protection/>
    </xf>
    <xf numFmtId="189" fontId="4" fillId="0" borderId="43" applyNumberFormat="0" applyBorder="0">
      <alignment horizontal="right"/>
      <protection/>
    </xf>
    <xf numFmtId="189" fontId="4" fillId="0" borderId="43" applyNumberFormat="0" applyBorder="0">
      <alignment horizontal="right"/>
      <protection/>
    </xf>
    <xf numFmtId="189" fontId="4" fillId="0" borderId="43" applyNumberFormat="0" applyBorder="0">
      <alignment horizontal="right"/>
      <protection/>
    </xf>
    <xf numFmtId="189" fontId="4" fillId="0" borderId="43" applyNumberFormat="0" applyBorder="0">
      <alignment horizontal="right"/>
      <protection/>
    </xf>
    <xf numFmtId="189" fontId="4" fillId="0" borderId="43" applyNumberFormat="0" applyBorder="0">
      <alignment horizontal="right"/>
      <protection/>
    </xf>
    <xf numFmtId="189" fontId="4" fillId="0" borderId="43" applyNumberFormat="0" applyBorder="0">
      <alignment horizontal="right"/>
      <protection/>
    </xf>
    <xf numFmtId="189" fontId="4" fillId="0" borderId="43" applyNumberFormat="0" applyBorder="0">
      <alignment horizontal="right"/>
      <protection/>
    </xf>
    <xf numFmtId="189" fontId="4" fillId="0" borderId="43" applyNumberFormat="0" applyBorder="0">
      <alignment horizontal="right"/>
      <protection/>
    </xf>
    <xf numFmtId="189" fontId="4" fillId="0" borderId="43" applyNumberFormat="0" applyBorder="0">
      <alignment horizontal="right"/>
      <protection/>
    </xf>
    <xf numFmtId="189" fontId="4" fillId="0" borderId="43" applyNumberFormat="0" applyBorder="0">
      <alignment horizontal="right"/>
      <protection/>
    </xf>
    <xf numFmtId="189" fontId="4" fillId="0" borderId="43" applyNumberFormat="0" applyBorder="0">
      <alignment horizontal="right"/>
      <protection/>
    </xf>
    <xf numFmtId="189" fontId="4" fillId="0" borderId="43" applyNumberFormat="0" applyBorder="0">
      <alignment horizontal="right"/>
      <protection/>
    </xf>
    <xf numFmtId="189" fontId="4" fillId="0" borderId="43" applyNumberFormat="0" applyBorder="0">
      <alignment horizontal="right"/>
      <protection/>
    </xf>
    <xf numFmtId="189" fontId="4" fillId="0" borderId="43" applyNumberFormat="0" applyBorder="0">
      <alignment horizontal="right"/>
      <protection/>
    </xf>
    <xf numFmtId="189" fontId="4" fillId="0" borderId="43" applyNumberFormat="0" applyBorder="0">
      <alignment horizontal="right"/>
      <protection/>
    </xf>
    <xf numFmtId="189" fontId="4" fillId="0" borderId="43" applyNumberFormat="0" applyBorder="0">
      <alignment horizontal="right"/>
      <protection/>
    </xf>
    <xf numFmtId="189" fontId="4" fillId="0" borderId="43" applyNumberFormat="0" applyBorder="0">
      <alignment horizontal="right"/>
      <protection/>
    </xf>
    <xf numFmtId="194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1" fontId="163" fillId="0" borderId="0" applyProtection="0">
      <alignment horizontal="right" vertical="center"/>
    </xf>
    <xf numFmtId="0" fontId="0" fillId="0" borderId="0" applyFont="0" applyFill="0" applyBorder="0" applyProtection="0">
      <alignment horizontal="right"/>
    </xf>
    <xf numFmtId="0" fontId="0" fillId="0" borderId="0" applyFont="0" applyFill="0" applyBorder="0" applyProtection="0">
      <alignment horizontal="right"/>
    </xf>
    <xf numFmtId="14" fontId="68" fillId="0" borderId="0">
      <alignment horizontal="center" wrapText="1"/>
      <protection locked="0"/>
    </xf>
    <xf numFmtId="180" fontId="30" fillId="0" borderId="0">
      <alignment horizontal="center"/>
      <protection/>
    </xf>
    <xf numFmtId="0" fontId="96" fillId="0" borderId="0">
      <alignment/>
      <protection/>
    </xf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53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Protection="0">
      <alignment horizontal="right"/>
    </xf>
    <xf numFmtId="0" fontId="0" fillId="0" borderId="0" applyFont="0" applyFill="0" applyBorder="0" applyProtection="0">
      <alignment horizontal="right"/>
    </xf>
    <xf numFmtId="9" fontId="0" fillId="0" borderId="0" applyFont="0" applyBorder="0">
      <alignment horizontal="center"/>
      <protection/>
    </xf>
    <xf numFmtId="0" fontId="55" fillId="0" borderId="0">
      <alignment vertical="top"/>
      <protection hidden="1"/>
    </xf>
    <xf numFmtId="183" fontId="5" fillId="0" borderId="6">
      <alignment/>
      <protection/>
    </xf>
    <xf numFmtId="10" fontId="0" fillId="0" borderId="0" applyFill="0" applyBorder="0" applyAlignment="0" applyProtection="0"/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125" fillId="0" borderId="0">
      <alignment/>
      <protection/>
    </xf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241" fontId="2" fillId="52" borderId="0" applyNumberFormat="0" applyFont="0" applyBorder="0" applyAlignment="0" applyProtection="0"/>
    <xf numFmtId="9" fontId="0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15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3" fontId="94" fillId="0" borderId="0" applyFont="0" applyFill="0" applyBorder="0" applyAlignment="0" applyProtection="0"/>
    <xf numFmtId="0" fontId="94" fillId="63" borderId="0" applyNumberFormat="0" applyFont="0" applyBorder="0" applyAlignment="0" applyProtection="0"/>
    <xf numFmtId="1" fontId="77" fillId="52" borderId="0" applyBorder="0">
      <alignment vertical="top"/>
      <protection/>
    </xf>
    <xf numFmtId="168" fontId="0" fillId="0" borderId="0" applyFill="0" applyBorder="0" applyAlignment="0" applyProtection="0"/>
    <xf numFmtId="3" fontId="0" fillId="0" borderId="0" applyFill="0" applyBorder="0" applyAlignment="0" applyProtection="0"/>
    <xf numFmtId="0" fontId="96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254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0" fontId="164" fillId="64" borderId="0" applyNumberFormat="0" applyFont="0" applyBorder="0" applyAlignment="0">
      <protection/>
    </xf>
    <xf numFmtId="0" fontId="1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0" fillId="11" borderId="39" applyNumberFormat="0" applyProtection="0">
      <alignment vertical="center"/>
    </xf>
    <xf numFmtId="4" fontId="30" fillId="22" borderId="39" applyNumberFormat="0" applyProtection="0">
      <alignment vertical="center"/>
    </xf>
    <xf numFmtId="4" fontId="166" fillId="65" borderId="39">
      <alignment vertical="center"/>
      <protection/>
    </xf>
    <xf numFmtId="4" fontId="167" fillId="65" borderId="39">
      <alignment vertical="center"/>
      <protection/>
    </xf>
    <xf numFmtId="4" fontId="166" fillId="42" borderId="39">
      <alignment vertical="center"/>
      <protection/>
    </xf>
    <xf numFmtId="4" fontId="167" fillId="42" borderId="39">
      <alignment vertical="center"/>
      <protection/>
    </xf>
    <xf numFmtId="4" fontId="123" fillId="22" borderId="39">
      <alignment horizontal="left" vertical="center" indent="1"/>
      <protection/>
    </xf>
    <xf numFmtId="4" fontId="48" fillId="22" borderId="42" applyNumberFormat="0" applyProtection="0">
      <alignment horizontal="left" vertical="center" indent="1"/>
    </xf>
    <xf numFmtId="4" fontId="168" fillId="2" borderId="44" applyNumberFormat="0" applyProtection="0">
      <alignment horizontal="left" vertical="center"/>
    </xf>
    <xf numFmtId="4" fontId="169" fillId="42" borderId="45" applyNumberFormat="0" applyProtection="0">
      <alignment vertical="center"/>
    </xf>
    <xf numFmtId="4" fontId="48" fillId="7" borderId="42" applyNumberFormat="0" applyProtection="0">
      <alignment horizontal="right" vertical="center"/>
    </xf>
    <xf numFmtId="4" fontId="48" fillId="8" borderId="42" applyNumberFormat="0" applyProtection="0">
      <alignment horizontal="right" vertical="center"/>
    </xf>
    <xf numFmtId="4" fontId="48" fillId="42" borderId="42" applyNumberFormat="0" applyProtection="0">
      <alignment horizontal="right"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48" fillId="26" borderId="42" applyNumberFormat="0" applyProtection="0">
      <alignment horizontal="right" vertical="center"/>
    </xf>
    <xf numFmtId="4" fontId="48" fillId="37" borderId="42" applyNumberFormat="0" applyProtection="0">
      <alignment horizontal="right" vertical="center"/>
    </xf>
    <xf numFmtId="4" fontId="48" fillId="30" borderId="42" applyNumberFormat="0" applyProtection="0">
      <alignment horizontal="right" vertical="center"/>
    </xf>
    <xf numFmtId="4" fontId="169" fillId="65" borderId="45" applyNumberFormat="0" applyProtection="0">
      <alignment vertical="center"/>
    </xf>
    <xf numFmtId="4" fontId="48" fillId="44" borderId="42" applyNumberFormat="0" applyProtection="0">
      <alignment horizontal="right" vertical="center"/>
    </xf>
    <xf numFmtId="4" fontId="48" fillId="66" borderId="42" applyNumberFormat="0" applyProtection="0">
      <alignment horizontal="right" vertical="center"/>
    </xf>
    <xf numFmtId="4" fontId="48" fillId="21" borderId="42" applyNumberFormat="0" applyProtection="0">
      <alignment horizontal="right" vertical="center"/>
    </xf>
    <xf numFmtId="4" fontId="170" fillId="42" borderId="45" applyNumberFormat="0" applyProtection="0">
      <alignment vertical="center"/>
    </xf>
    <xf numFmtId="4" fontId="122" fillId="67" borderId="45">
      <alignment horizontal="left" vertical="center" indent="1"/>
      <protection/>
    </xf>
    <xf numFmtId="4" fontId="171" fillId="68" borderId="45">
      <alignment horizontal="left" vertical="center" indent="1"/>
      <protection/>
    </xf>
    <xf numFmtId="4" fontId="171" fillId="0" borderId="0">
      <alignment horizontal="left" vertical="center" indent="1"/>
      <protection/>
    </xf>
    <xf numFmtId="4" fontId="172" fillId="5" borderId="45">
      <alignment vertical="center"/>
      <protection/>
    </xf>
    <xf numFmtId="4" fontId="173" fillId="53" borderId="45">
      <alignment horizontal="left" vertical="center" indent="1"/>
      <protection/>
    </xf>
    <xf numFmtId="4" fontId="30" fillId="68" borderId="45">
      <alignment horizontal="left" vertical="center" indent="1"/>
      <protection/>
    </xf>
    <xf numFmtId="4" fontId="168" fillId="2" borderId="45" applyNumberFormat="0" applyProtection="0">
      <alignment horizontal="left" vertical="center"/>
    </xf>
    <xf numFmtId="0" fontId="0" fillId="69" borderId="42" applyNumberFormat="0" applyProtection="0">
      <alignment horizontal="left" vertical="center" indent="1"/>
    </xf>
    <xf numFmtId="0" fontId="0" fillId="69" borderId="42" applyNumberFormat="0" applyProtection="0">
      <alignment horizontal="left" vertical="center" indent="1"/>
    </xf>
    <xf numFmtId="0" fontId="3" fillId="70" borderId="46" applyNumberFormat="0" applyProtection="0">
      <alignment horizontal="left" vertical="center" indent="1"/>
    </xf>
    <xf numFmtId="0" fontId="0" fillId="56" borderId="42" applyNumberFormat="0" applyProtection="0">
      <alignment horizontal="left" vertical="center" indent="1"/>
    </xf>
    <xf numFmtId="0" fontId="0" fillId="52" borderId="42" applyNumberFormat="0" applyProtection="0">
      <alignment horizontal="left" vertical="center" indent="1"/>
    </xf>
    <xf numFmtId="0" fontId="0" fillId="52" borderId="42" applyNumberFormat="0" applyProtection="0">
      <alignment horizontal="left" vertical="center" indent="1"/>
    </xf>
    <xf numFmtId="0" fontId="0" fillId="4" borderId="42" applyNumberFormat="0" applyProtection="0">
      <alignment horizontal="left" vertical="center" indent="1"/>
    </xf>
    <xf numFmtId="0" fontId="0" fillId="4" borderId="42" applyNumberFormat="0" applyProtection="0">
      <alignment horizontal="left" vertical="center" indent="1"/>
    </xf>
    <xf numFmtId="4" fontId="174" fillId="53" borderId="45">
      <alignment vertical="center"/>
      <protection/>
    </xf>
    <xf numFmtId="4" fontId="175" fillId="53" borderId="45">
      <alignment vertical="center"/>
      <protection/>
    </xf>
    <xf numFmtId="4" fontId="176" fillId="65" borderId="45">
      <alignment vertical="center"/>
      <protection/>
    </xf>
    <xf numFmtId="4" fontId="177" fillId="65" borderId="45">
      <alignment vertical="center"/>
      <protection/>
    </xf>
    <xf numFmtId="4" fontId="176" fillId="42" borderId="45">
      <alignment vertical="center"/>
      <protection/>
    </xf>
    <xf numFmtId="4" fontId="177" fillId="42" borderId="45">
      <alignment vertical="center"/>
      <protection/>
    </xf>
    <xf numFmtId="4" fontId="178" fillId="68" borderId="45">
      <alignment horizontal="left" vertical="center" indent="1"/>
      <protection/>
    </xf>
    <xf numFmtId="4" fontId="48" fillId="11" borderId="42" applyNumberFormat="0" applyProtection="0">
      <alignment horizontal="left" vertical="center" indent="1"/>
    </xf>
    <xf numFmtId="258" fontId="48" fillId="68" borderId="46" applyProtection="0">
      <alignment horizontal="right" vertical="center"/>
    </xf>
    <xf numFmtId="4" fontId="30" fillId="11" borderId="39">
      <alignment vertical="center"/>
      <protection/>
    </xf>
    <xf numFmtId="4" fontId="179" fillId="65" borderId="39">
      <alignment vertical="center"/>
      <protection/>
    </xf>
    <xf numFmtId="4" fontId="167" fillId="65" borderId="39">
      <alignment vertical="center"/>
      <protection/>
    </xf>
    <xf numFmtId="4" fontId="166" fillId="42" borderId="39">
      <alignment vertical="center"/>
      <protection/>
    </xf>
    <xf numFmtId="4" fontId="166" fillId="42" borderId="39">
      <alignment vertical="center"/>
      <protection/>
    </xf>
    <xf numFmtId="4" fontId="122" fillId="68" borderId="39" applyNumberFormat="0" applyProtection="0">
      <alignment horizontal="left" vertical="center" wrapText="1"/>
    </xf>
    <xf numFmtId="0" fontId="0" fillId="4" borderId="42" applyNumberFormat="0" applyProtection="0">
      <alignment horizontal="left" vertical="center" indent="1"/>
    </xf>
    <xf numFmtId="4" fontId="138" fillId="53" borderId="45">
      <alignment vertical="center"/>
      <protection/>
    </xf>
    <xf numFmtId="4" fontId="180" fillId="53" borderId="45">
      <alignment vertical="center"/>
      <protection/>
    </xf>
    <xf numFmtId="4" fontId="170" fillId="65" borderId="45">
      <alignment vertical="center"/>
      <protection/>
    </xf>
    <xf numFmtId="4" fontId="181" fillId="65" borderId="45">
      <alignment vertical="center"/>
      <protection/>
    </xf>
    <xf numFmtId="4" fontId="170" fillId="42" borderId="45">
      <alignment vertical="center"/>
      <protection/>
    </xf>
    <xf numFmtId="4" fontId="181" fillId="42" borderId="45">
      <alignment vertical="center"/>
      <protection/>
    </xf>
    <xf numFmtId="4" fontId="178" fillId="11" borderId="45">
      <alignment horizontal="left" vertical="center" indent="1"/>
      <protection/>
    </xf>
    <xf numFmtId="4" fontId="42" fillId="0" borderId="0">
      <alignment horizontal="left" vertical="center"/>
      <protection/>
    </xf>
    <xf numFmtId="4" fontId="182" fillId="53" borderId="39">
      <alignment vertical="center"/>
      <protection/>
    </xf>
    <xf numFmtId="0" fontId="164" fillId="1" borderId="24" applyNumberFormat="0" applyFont="0" applyAlignment="0">
      <protection/>
    </xf>
    <xf numFmtId="164" fontId="183" fillId="0" borderId="0">
      <alignment/>
      <protection/>
    </xf>
    <xf numFmtId="219" fontId="183" fillId="0" borderId="0">
      <alignment/>
      <protection/>
    </xf>
    <xf numFmtId="0" fontId="206" fillId="0" borderId="47" applyFill="0" applyProtection="0">
      <alignment horizontal="right" wrapText="1"/>
    </xf>
    <xf numFmtId="0" fontId="206" fillId="0" borderId="0" applyFill="0" applyProtection="0">
      <alignment wrapText="1"/>
    </xf>
    <xf numFmtId="0" fontId="205" fillId="0" borderId="0" applyAlignment="0" applyProtection="0"/>
    <xf numFmtId="206" fontId="103" fillId="0" borderId="48" applyFont="0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0" fontId="184" fillId="62" borderId="0" applyBorder="0">
      <alignment horizontal="left" vertical="top" wrapText="1"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185" fillId="0" borderId="0" applyNumberFormat="0" applyFill="0" applyBorder="0" applyAlignment="0">
      <protection/>
    </xf>
    <xf numFmtId="0" fontId="9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63" borderId="0" applyBorder="0">
      <alignment horizontal="left" vertical="top" wrapText="1"/>
      <protection/>
    </xf>
    <xf numFmtId="40" fontId="186" fillId="0" borderId="0" applyBorder="0">
      <alignment horizontal="right"/>
      <protection/>
    </xf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229" fontId="187" fillId="49" borderId="0">
      <alignment horizontal="center"/>
      <protection/>
    </xf>
    <xf numFmtId="259" fontId="30" fillId="0" borderId="50" applyFill="0" applyBorder="0" applyProtection="0">
      <alignment vertical="center"/>
    </xf>
    <xf numFmtId="0" fontId="188" fillId="0" borderId="0" applyBorder="0" applyProtection="0">
      <alignment vertical="center"/>
    </xf>
    <xf numFmtId="0" fontId="188" fillId="0" borderId="11" applyBorder="0" applyProtection="0">
      <alignment horizontal="right" vertical="center"/>
    </xf>
    <xf numFmtId="0" fontId="188" fillId="0" borderId="11" applyBorder="0" applyProtection="0">
      <alignment horizontal="right" vertical="center"/>
    </xf>
    <xf numFmtId="0" fontId="188" fillId="0" borderId="11" applyBorder="0" applyProtection="0">
      <alignment horizontal="right" vertical="center"/>
    </xf>
    <xf numFmtId="0" fontId="189" fillId="71" borderId="0" applyBorder="0" applyProtection="0">
      <alignment horizontal="centerContinuous" vertical="center"/>
    </xf>
    <xf numFmtId="0" fontId="189" fillId="49" borderId="11" applyBorder="0" applyProtection="0">
      <alignment horizontal="centerContinuous" vertical="center"/>
    </xf>
    <xf numFmtId="0" fontId="189" fillId="49" borderId="11" applyBorder="0" applyProtection="0">
      <alignment horizontal="centerContinuous" vertical="center"/>
    </xf>
    <xf numFmtId="0" fontId="189" fillId="49" borderId="11" applyBorder="0" applyProtection="0">
      <alignment horizontal="centerContinuous" vertical="center"/>
    </xf>
    <xf numFmtId="0" fontId="168" fillId="0" borderId="0" applyBorder="0" applyAlignment="0">
      <protection/>
    </xf>
    <xf numFmtId="260" fontId="30" fillId="0" borderId="3">
      <alignment/>
      <protection/>
    </xf>
    <xf numFmtId="261" fontId="30" fillId="0" borderId="3">
      <alignment vertical="center"/>
      <protection/>
    </xf>
    <xf numFmtId="0" fontId="190" fillId="0" borderId="0" applyFill="0" applyBorder="0" applyProtection="0">
      <alignment horizontal="left"/>
    </xf>
    <xf numFmtId="0" fontId="127" fillId="0" borderId="8" applyFill="0" applyBorder="0" applyProtection="0">
      <alignment horizontal="left" vertical="top"/>
    </xf>
    <xf numFmtId="0" fontId="61" fillId="53" borderId="17" applyNumberFormat="0" applyFont="0" applyFill="0" applyAlignment="0" applyProtection="0"/>
    <xf numFmtId="0" fontId="61" fillId="53" borderId="51" applyNumberFormat="0" applyFont="0" applyFill="0" applyAlignment="0" applyProtection="0"/>
    <xf numFmtId="38" fontId="0" fillId="0" borderId="0" applyFont="0" applyFill="0" applyBorder="0" applyAlignment="0" applyProtection="0"/>
    <xf numFmtId="0" fontId="191" fillId="0" borderId="0" applyNumberFormat="0" applyFont="0" applyFill="0" applyBorder="0" applyProtection="0">
      <alignment vertical="top" wrapText="1"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0" fontId="19" fillId="0" borderId="0" applyNumberForma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265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0" fontId="226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65" fillId="52" borderId="3">
      <alignment/>
      <protection/>
    </xf>
    <xf numFmtId="0" fontId="227" fillId="0" borderId="52" applyNumberFormat="0" applyFill="0" applyAlignment="0" applyProtection="0"/>
    <xf numFmtId="0" fontId="0" fillId="0" borderId="53" applyNumberFormat="0" applyFill="0" applyAlignment="0" applyProtection="0"/>
    <xf numFmtId="0" fontId="194" fillId="0" borderId="54" applyNumberFormat="0" applyFill="0" applyAlignment="0" applyProtection="0"/>
    <xf numFmtId="268" fontId="128" fillId="53" borderId="2" applyNumberFormat="0" applyFont="0" applyFill="0" applyAlignment="0" applyProtection="0"/>
    <xf numFmtId="0" fontId="124" fillId="0" borderId="0">
      <alignment/>
      <protection/>
    </xf>
    <xf numFmtId="0" fontId="0" fillId="0" borderId="0" applyFont="0" applyFill="0" applyBorder="0" applyAlignment="0" applyProtection="0"/>
    <xf numFmtId="197" fontId="151" fillId="0" borderId="0" applyNumberFormat="0" applyFont="0" applyFill="0" applyBorder="0">
      <alignment horizontal="right"/>
      <protection/>
    </xf>
    <xf numFmtId="0" fontId="228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269" fontId="22" fillId="0" borderId="55" applyBorder="0">
      <alignment vertical="top"/>
      <protection locked="0"/>
    </xf>
    <xf numFmtId="269" fontId="22" fillId="0" borderId="55" applyBorder="0">
      <alignment vertical="top"/>
      <protection locked="0"/>
    </xf>
    <xf numFmtId="269" fontId="22" fillId="0" borderId="55" applyBorder="0">
      <alignment vertical="top"/>
      <protection locked="0"/>
    </xf>
    <xf numFmtId="269" fontId="22" fillId="0" borderId="55" applyBorder="0">
      <alignment vertical="top"/>
      <protection locked="0"/>
    </xf>
    <xf numFmtId="269" fontId="22" fillId="0" borderId="55" applyBorder="0">
      <alignment vertical="top"/>
      <protection locked="0"/>
    </xf>
    <xf numFmtId="269" fontId="22" fillId="0" borderId="55" applyBorder="0">
      <alignment vertical="top"/>
      <protection locked="0"/>
    </xf>
    <xf numFmtId="269" fontId="22" fillId="0" borderId="55" applyBorder="0">
      <alignment vertical="top"/>
      <protection locked="0"/>
    </xf>
    <xf numFmtId="269" fontId="22" fillId="0" borderId="55" applyBorder="0">
      <alignment vertical="top"/>
      <protection locked="0"/>
    </xf>
    <xf numFmtId="269" fontId="22" fillId="0" borderId="55" applyBorder="0">
      <alignment vertical="top"/>
      <protection locked="0"/>
    </xf>
    <xf numFmtId="269" fontId="22" fillId="0" borderId="55" applyBorder="0">
      <alignment vertical="top"/>
      <protection locked="0"/>
    </xf>
    <xf numFmtId="269" fontId="22" fillId="0" borderId="55" applyBorder="0">
      <alignment vertical="top"/>
      <protection locked="0"/>
    </xf>
    <xf numFmtId="269" fontId="22" fillId="0" borderId="55" applyBorder="0">
      <alignment vertical="top"/>
      <protection locked="0"/>
    </xf>
    <xf numFmtId="269" fontId="22" fillId="0" borderId="55" applyBorder="0">
      <alignment vertical="top"/>
      <protection locked="0"/>
    </xf>
    <xf numFmtId="269" fontId="22" fillId="0" borderId="55" applyBorder="0">
      <alignment vertical="top"/>
      <protection locked="0"/>
    </xf>
    <xf numFmtId="269" fontId="22" fillId="0" borderId="55" applyBorder="0">
      <alignment vertical="top"/>
      <protection locked="0"/>
    </xf>
    <xf numFmtId="269" fontId="22" fillId="0" borderId="55" applyBorder="0">
      <alignment vertical="top"/>
      <protection locked="0"/>
    </xf>
    <xf numFmtId="269" fontId="22" fillId="0" borderId="55" applyBorder="0">
      <alignment vertical="top"/>
      <protection locked="0"/>
    </xf>
    <xf numFmtId="269" fontId="22" fillId="0" borderId="55" applyBorder="0">
      <alignment vertical="top"/>
      <protection locked="0"/>
    </xf>
    <xf numFmtId="269" fontId="22" fillId="0" borderId="56" applyBorder="0">
      <alignment vertical="top"/>
      <protection/>
    </xf>
    <xf numFmtId="269" fontId="22" fillId="0" borderId="56" applyBorder="0">
      <alignment vertical="top"/>
      <protection/>
    </xf>
    <xf numFmtId="269" fontId="22" fillId="0" borderId="56" applyBorder="0">
      <alignment vertical="top"/>
      <protection/>
    </xf>
    <xf numFmtId="269" fontId="22" fillId="0" borderId="56" applyBorder="0">
      <alignment vertical="top"/>
      <protection/>
    </xf>
    <xf numFmtId="269" fontId="22" fillId="0" borderId="56" applyBorder="0">
      <alignment vertical="top"/>
      <protection/>
    </xf>
    <xf numFmtId="269" fontId="22" fillId="0" borderId="56" applyBorder="0">
      <alignment vertical="top"/>
      <protection/>
    </xf>
    <xf numFmtId="269" fontId="22" fillId="0" borderId="56" applyBorder="0">
      <alignment vertical="top"/>
      <protection/>
    </xf>
    <xf numFmtId="269" fontId="22" fillId="0" borderId="56" applyBorder="0">
      <alignment vertical="top"/>
      <protection/>
    </xf>
    <xf numFmtId="269" fontId="22" fillId="0" borderId="56" applyBorder="0">
      <alignment vertical="top"/>
      <protection/>
    </xf>
    <xf numFmtId="269" fontId="22" fillId="0" borderId="56" applyBorder="0">
      <alignment vertical="top"/>
      <protection/>
    </xf>
    <xf numFmtId="269" fontId="22" fillId="0" borderId="56" applyBorder="0">
      <alignment vertical="top"/>
      <protection/>
    </xf>
    <xf numFmtId="269" fontId="22" fillId="0" borderId="56" applyBorder="0">
      <alignment vertical="top"/>
      <protection/>
    </xf>
    <xf numFmtId="269" fontId="22" fillId="0" borderId="56" applyBorder="0">
      <alignment vertical="top"/>
      <protection/>
    </xf>
    <xf numFmtId="269" fontId="22" fillId="0" borderId="56" applyBorder="0">
      <alignment vertical="top"/>
      <protection/>
    </xf>
    <xf numFmtId="269" fontId="22" fillId="0" borderId="56" applyBorder="0">
      <alignment vertical="top"/>
      <protection/>
    </xf>
    <xf numFmtId="269" fontId="22" fillId="0" borderId="56" applyBorder="0">
      <alignment vertical="top"/>
      <protection/>
    </xf>
    <xf numFmtId="269" fontId="22" fillId="0" borderId="56" applyBorder="0">
      <alignment vertical="top"/>
      <protection/>
    </xf>
    <xf numFmtId="269" fontId="22" fillId="0" borderId="56" applyBorder="0">
      <alignment vertical="top"/>
      <protection/>
    </xf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6" fillId="0" borderId="0" applyNumberFormat="0" applyFill="0" applyBorder="0" applyAlignment="0" applyProtection="0"/>
    <xf numFmtId="0" fontId="197" fillId="0" borderId="0">
      <alignment vertical="top"/>
      <protection hidden="1"/>
    </xf>
    <xf numFmtId="0" fontId="1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9" fillId="0" borderId="0" applyFont="0" applyFill="0" applyBorder="0" applyAlignment="0" applyProtection="0"/>
    <xf numFmtId="0" fontId="200" fillId="0" borderId="0" applyFont="0" applyFill="0" applyBorder="0" applyAlignment="0" applyProtection="0"/>
    <xf numFmtId="0" fontId="200" fillId="0" borderId="0">
      <alignment/>
      <protection/>
    </xf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" fillId="0" borderId="0">
      <alignment/>
      <protection/>
    </xf>
    <xf numFmtId="0" fontId="201" fillId="0" borderId="0">
      <alignment/>
      <protection/>
    </xf>
    <xf numFmtId="43" fontId="0" fillId="0" borderId="0" applyFont="0" applyFill="0" applyBorder="0" applyAlignment="0" applyProtection="0"/>
    <xf numFmtId="0" fontId="77" fillId="0" borderId="0">
      <alignment/>
      <protection/>
    </xf>
    <xf numFmtId="0" fontId="202" fillId="0" borderId="0" applyNumberForma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168" fontId="0" fillId="0" borderId="0" xfId="0" applyNumberFormat="1" applyFont="1" applyFill="1" applyAlignment="1">
      <alignment/>
    </xf>
    <xf numFmtId="169" fontId="0" fillId="0" borderId="0" xfId="2549" applyNumberFormat="1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Fill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Fill="1" applyBorder="1" applyAlignment="1">
      <alignment/>
    </xf>
    <xf numFmtId="169" fontId="0" fillId="0" borderId="0" xfId="2549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69" fontId="0" fillId="0" borderId="0" xfId="2549" applyNumberFormat="1" applyFont="1" applyFill="1" applyBorder="1" applyAlignment="1">
      <alignment/>
    </xf>
    <xf numFmtId="0" fontId="229" fillId="72" borderId="0" xfId="0" applyFont="1" applyFill="1" applyAlignment="1">
      <alignment/>
    </xf>
    <xf numFmtId="0" fontId="229" fillId="72" borderId="0" xfId="0" applyFont="1" applyFill="1" applyBorder="1" applyAlignment="1">
      <alignment horizontal="right"/>
    </xf>
    <xf numFmtId="167" fontId="3" fillId="0" borderId="24" xfId="0" applyNumberFormat="1" applyFont="1" applyFill="1" applyBorder="1" applyAlignment="1">
      <alignment/>
    </xf>
    <xf numFmtId="167" fontId="3" fillId="0" borderId="24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167" fontId="3" fillId="0" borderId="24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41" fontId="3" fillId="0" borderId="24" xfId="0" applyNumberFormat="1" applyFont="1" applyFill="1" applyBorder="1" applyAlignment="1">
      <alignment/>
    </xf>
    <xf numFmtId="41" fontId="3" fillId="0" borderId="0" xfId="0" applyNumberFormat="1" applyFont="1" applyAlignment="1">
      <alignment/>
    </xf>
    <xf numFmtId="167" fontId="3" fillId="0" borderId="0" xfId="0" applyNumberFormat="1" applyFont="1" applyFill="1" applyBorder="1" applyAlignment="1">
      <alignment/>
    </xf>
    <xf numFmtId="0" fontId="0" fillId="73" borderId="0" xfId="0" applyFill="1" applyAlignment="1">
      <alignment/>
    </xf>
    <xf numFmtId="0" fontId="3" fillId="73" borderId="0" xfId="0" applyFont="1" applyFill="1" applyAlignment="1">
      <alignment/>
    </xf>
    <xf numFmtId="0" fontId="0" fillId="0" borderId="0" xfId="0" applyFont="1" applyAlignment="1">
      <alignment/>
    </xf>
    <xf numFmtId="167" fontId="0" fillId="74" borderId="0" xfId="0" applyNumberFormat="1" applyFill="1" applyBorder="1" applyAlignment="1">
      <alignment/>
    </xf>
    <xf numFmtId="167" fontId="3" fillId="74" borderId="24" xfId="0" applyNumberFormat="1" applyFont="1" applyFill="1" applyBorder="1" applyAlignment="1">
      <alignment/>
    </xf>
    <xf numFmtId="169" fontId="0" fillId="74" borderId="0" xfId="2549" applyNumberFormat="1" applyFont="1" applyFill="1" applyBorder="1" applyAlignment="1">
      <alignment/>
    </xf>
    <xf numFmtId="2" fontId="0" fillId="74" borderId="0" xfId="0" applyNumberFormat="1" applyFill="1" applyBorder="1" applyAlignment="1">
      <alignment/>
    </xf>
    <xf numFmtId="41" fontId="0" fillId="74" borderId="0" xfId="0" applyNumberFormat="1" applyFill="1" applyAlignment="1">
      <alignment/>
    </xf>
    <xf numFmtId="41" fontId="3" fillId="74" borderId="24" xfId="0" applyNumberFormat="1" applyFont="1" applyFill="1" applyBorder="1" applyAlignment="1">
      <alignment/>
    </xf>
    <xf numFmtId="41" fontId="0" fillId="74" borderId="0" xfId="0" applyNumberFormat="1" applyFill="1" applyBorder="1" applyAlignment="1">
      <alignment/>
    </xf>
    <xf numFmtId="41" fontId="0" fillId="74" borderId="0" xfId="0" applyNumberFormat="1" applyFont="1" applyFill="1" applyAlignment="1">
      <alignment/>
    </xf>
    <xf numFmtId="168" fontId="0" fillId="74" borderId="0" xfId="0" applyNumberFormat="1" applyFont="1" applyFill="1" applyAlignment="1">
      <alignment/>
    </xf>
    <xf numFmtId="167" fontId="0" fillId="74" borderId="0" xfId="0" applyNumberFormat="1" applyFill="1" applyAlignment="1">
      <alignment/>
    </xf>
    <xf numFmtId="167" fontId="3" fillId="74" borderId="24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3323">
    <cellStyle name="Normal" xfId="0"/>
    <cellStyle name="#.##0 ;(#.##0)" xfId="15"/>
    <cellStyle name="$ w/o $" xfId="16"/>
    <cellStyle name="$0" xfId="17"/>
    <cellStyle name="$0.0" xfId="18"/>
    <cellStyle name="$0.00" xfId="19"/>
    <cellStyle name="%" xfId="20"/>
    <cellStyle name="% 2" xfId="21"/>
    <cellStyle name="%0" xfId="22"/>
    <cellStyle name="%0.0" xfId="23"/>
    <cellStyle name="???[0]" xfId="24"/>
    <cellStyle name="???[0] 10" xfId="25"/>
    <cellStyle name="???[0] 11" xfId="26"/>
    <cellStyle name="???[0] 12" xfId="27"/>
    <cellStyle name="???[0] 13" xfId="28"/>
    <cellStyle name="???[0] 14" xfId="29"/>
    <cellStyle name="???[0] 15" xfId="30"/>
    <cellStyle name="???[0] 16" xfId="31"/>
    <cellStyle name="???[0] 17" xfId="32"/>
    <cellStyle name="???[0] 18" xfId="33"/>
    <cellStyle name="???[0] 2" xfId="34"/>
    <cellStyle name="???[0] 3" xfId="35"/>
    <cellStyle name="???[0] 4" xfId="36"/>
    <cellStyle name="???[0] 5" xfId="37"/>
    <cellStyle name="???[0] 6" xfId="38"/>
    <cellStyle name="???[0] 7" xfId="39"/>
    <cellStyle name="???[0] 8" xfId="40"/>
    <cellStyle name="???[0] 9" xfId="41"/>
    <cellStyle name="{Comma [0]}" xfId="42"/>
    <cellStyle name="{Comma}" xfId="43"/>
    <cellStyle name="{Date}" xfId="44"/>
    <cellStyle name="{Month}" xfId="45"/>
    <cellStyle name="{Percent}" xfId="46"/>
    <cellStyle name="{Thousand [0]}" xfId="47"/>
    <cellStyle name="{Thousand}" xfId="48"/>
    <cellStyle name="{Z'0000(1 dec)}" xfId="49"/>
    <cellStyle name="{Z'0000(4 dec)}" xfId="50"/>
    <cellStyle name="¤d¤À¦ì [0]" xfId="51"/>
    <cellStyle name="¥Vn¥VC¥Vp[¥V¥A¥V¡°¥VN" xfId="52"/>
    <cellStyle name="+" xfId="53"/>
    <cellStyle name="¶W³sµ²" xfId="54"/>
    <cellStyle name="_x0005_&#10;_x000F__x0012_¥µ_x0005_&#10;¥µ_x000F__x0012_¹¾_x0005_&#10;¹¾_x000F__x0012_ÃÃ_x0005_&#10;ÃÃ_x000F__x0012_௸4" xfId="55"/>
    <cellStyle name="_x0005_&#10;_x000F__x0012_¥µ_x0005_&#10;¥µ_x000F__x0012_¹¾_x0005_&#10;¹¾_x000F__x0012_ÃÃ_x0005_&#10;ÃÃ_x000F__x0012_௸4 2" xfId="56"/>
    <cellStyle name="\¦ÏÝÌnCp[N" xfId="57"/>
    <cellStyle name="nCp[N" xfId="58"/>
    <cellStyle name="0" xfId="59"/>
    <cellStyle name="0%" xfId="60"/>
    <cellStyle name="0,0&#13;&#10;NA&#13;&#10;" xfId="61"/>
    <cellStyle name="0,0&#13;&#10;NA&#13;&#10; 10" xfId="62"/>
    <cellStyle name="0,0&#13;&#10;NA&#13;&#10; 11" xfId="63"/>
    <cellStyle name="0,0&#13;&#10;NA&#13;&#10; 12" xfId="64"/>
    <cellStyle name="0,0&#13;&#10;NA&#13;&#10; 13" xfId="65"/>
    <cellStyle name="0,0&#13;&#10;NA&#13;&#10; 14" xfId="66"/>
    <cellStyle name="0,0&#13;&#10;NA&#13;&#10; 15" xfId="67"/>
    <cellStyle name="0,0&#13;&#10;NA&#13;&#10; 16" xfId="68"/>
    <cellStyle name="0,0&#13;&#10;NA&#13;&#10; 17" xfId="69"/>
    <cellStyle name="0,0&#13;&#10;NA&#13;&#10; 18" xfId="70"/>
    <cellStyle name="0,0&#13;&#10;NA&#13;&#10; 2" xfId="71"/>
    <cellStyle name="0,0&#13;&#10;NA&#13;&#10; 3" xfId="72"/>
    <cellStyle name="0,0&#13;&#10;NA&#13;&#10; 4" xfId="73"/>
    <cellStyle name="0,0&#13;&#10;NA&#13;&#10; 5" xfId="74"/>
    <cellStyle name="0,0&#13;&#10;NA&#13;&#10; 6" xfId="75"/>
    <cellStyle name="0,0&#13;&#10;NA&#13;&#10; 7" xfId="76"/>
    <cellStyle name="0,0&#13;&#10;NA&#13;&#10; 8" xfId="77"/>
    <cellStyle name="0,0&#13;&#10;NA&#13;&#10; 9" xfId="78"/>
    <cellStyle name="0.0" xfId="79"/>
    <cellStyle name="0.0%" xfId="80"/>
    <cellStyle name="0.00" xfId="81"/>
    <cellStyle name="0.00%" xfId="82"/>
    <cellStyle name="01" xfId="83"/>
    <cellStyle name="01 10" xfId="84"/>
    <cellStyle name="01 11" xfId="85"/>
    <cellStyle name="01 12" xfId="86"/>
    <cellStyle name="01 13" xfId="87"/>
    <cellStyle name="01 14" xfId="88"/>
    <cellStyle name="01 15" xfId="89"/>
    <cellStyle name="01 16" xfId="90"/>
    <cellStyle name="01 17" xfId="91"/>
    <cellStyle name="01 18" xfId="92"/>
    <cellStyle name="01 2" xfId="93"/>
    <cellStyle name="01 3" xfId="94"/>
    <cellStyle name="01 4" xfId="95"/>
    <cellStyle name="01 5" xfId="96"/>
    <cellStyle name="01 6" xfId="97"/>
    <cellStyle name="01 7" xfId="98"/>
    <cellStyle name="01 8" xfId="99"/>
    <cellStyle name="01 9" xfId="100"/>
    <cellStyle name="06" xfId="101"/>
    <cellStyle name="06 F" xfId="102"/>
    <cellStyle name="07" xfId="103"/>
    <cellStyle name="07 F" xfId="104"/>
    <cellStyle name="08" xfId="105"/>
    <cellStyle name="08 F" xfId="106"/>
    <cellStyle name="08 FK" xfId="107"/>
    <cellStyle name="08 K" xfId="108"/>
    <cellStyle name="09" xfId="109"/>
    <cellStyle name="09 F" xfId="110"/>
    <cellStyle name="09 FK" xfId="111"/>
    <cellStyle name="09 FS" xfId="112"/>
    <cellStyle name="09 FU" xfId="113"/>
    <cellStyle name="1" xfId="114"/>
    <cellStyle name="-1" xfId="115"/>
    <cellStyle name="-1 10" xfId="116"/>
    <cellStyle name="-1 11" xfId="117"/>
    <cellStyle name="-1 12" xfId="118"/>
    <cellStyle name="-1 13" xfId="119"/>
    <cellStyle name="-1 14" xfId="120"/>
    <cellStyle name="-1 15" xfId="121"/>
    <cellStyle name="-1 16" xfId="122"/>
    <cellStyle name="-1 17" xfId="123"/>
    <cellStyle name="-1 18" xfId="124"/>
    <cellStyle name="-1 2" xfId="125"/>
    <cellStyle name="-1 3" xfId="126"/>
    <cellStyle name="-1 4" xfId="127"/>
    <cellStyle name="-1 5" xfId="128"/>
    <cellStyle name="-1 6" xfId="129"/>
    <cellStyle name="-1 7" xfId="130"/>
    <cellStyle name="-1 8" xfId="131"/>
    <cellStyle name="-1 9" xfId="132"/>
    <cellStyle name="1.000/(1,000)" xfId="133"/>
    <cellStyle name="10" xfId="134"/>
    <cellStyle name="10 F" xfId="135"/>
    <cellStyle name="10 FK" xfId="136"/>
    <cellStyle name="10 FU" xfId="137"/>
    <cellStyle name="1000/- %" xfId="138"/>
    <cellStyle name="11" xfId="139"/>
    <cellStyle name="11 F" xfId="140"/>
    <cellStyle name="11 F 10" xfId="141"/>
    <cellStyle name="11 F 11" xfId="142"/>
    <cellStyle name="11 F 12" xfId="143"/>
    <cellStyle name="11 F 13" xfId="144"/>
    <cellStyle name="11 F 14" xfId="145"/>
    <cellStyle name="11 F 15" xfId="146"/>
    <cellStyle name="11 F 16" xfId="147"/>
    <cellStyle name="11 F 17" xfId="148"/>
    <cellStyle name="11 F 18" xfId="149"/>
    <cellStyle name="11 F 2" xfId="150"/>
    <cellStyle name="11 F 3" xfId="151"/>
    <cellStyle name="11 F 4" xfId="152"/>
    <cellStyle name="11 F 5" xfId="153"/>
    <cellStyle name="11 F 6" xfId="154"/>
    <cellStyle name="11 F 7" xfId="155"/>
    <cellStyle name="11 F 8" xfId="156"/>
    <cellStyle name="11 F 9" xfId="157"/>
    <cellStyle name="11 FK" xfId="158"/>
    <cellStyle name="11 FU" xfId="159"/>
    <cellStyle name="12" xfId="160"/>
    <cellStyle name="12 10" xfId="161"/>
    <cellStyle name="12 11" xfId="162"/>
    <cellStyle name="12 12" xfId="163"/>
    <cellStyle name="12 13" xfId="164"/>
    <cellStyle name="12 14" xfId="165"/>
    <cellStyle name="12 15" xfId="166"/>
    <cellStyle name="12 16" xfId="167"/>
    <cellStyle name="12 17" xfId="168"/>
    <cellStyle name="12 18" xfId="169"/>
    <cellStyle name="12 2" xfId="170"/>
    <cellStyle name="12 3" xfId="171"/>
    <cellStyle name="12 4" xfId="172"/>
    <cellStyle name="12 5" xfId="173"/>
    <cellStyle name="12 6" xfId="174"/>
    <cellStyle name="12 7" xfId="175"/>
    <cellStyle name="12 8" xfId="176"/>
    <cellStyle name="12 9" xfId="177"/>
    <cellStyle name="12 F" xfId="178"/>
    <cellStyle name="12 FK" xfId="179"/>
    <cellStyle name="12 FU" xfId="180"/>
    <cellStyle name="14 F" xfId="181"/>
    <cellStyle name="14 F 10" xfId="182"/>
    <cellStyle name="14 F 11" xfId="183"/>
    <cellStyle name="14 F 12" xfId="184"/>
    <cellStyle name="14 F 13" xfId="185"/>
    <cellStyle name="14 F 14" xfId="186"/>
    <cellStyle name="14 F 15" xfId="187"/>
    <cellStyle name="14 F 16" xfId="188"/>
    <cellStyle name="14 F 17" xfId="189"/>
    <cellStyle name="14 F 18" xfId="190"/>
    <cellStyle name="14 F 2" xfId="191"/>
    <cellStyle name="14 F 3" xfId="192"/>
    <cellStyle name="14 F 4" xfId="193"/>
    <cellStyle name="14 F 5" xfId="194"/>
    <cellStyle name="14 F 6" xfId="195"/>
    <cellStyle name="14 F 7" xfId="196"/>
    <cellStyle name="14 F 8" xfId="197"/>
    <cellStyle name="14 F 9" xfId="198"/>
    <cellStyle name="14 FK" xfId="199"/>
    <cellStyle name="14 FU" xfId="200"/>
    <cellStyle name="16 F" xfId="201"/>
    <cellStyle name="16 F 10" xfId="202"/>
    <cellStyle name="16 F 11" xfId="203"/>
    <cellStyle name="16 F 12" xfId="204"/>
    <cellStyle name="16 F 13" xfId="205"/>
    <cellStyle name="16 F 14" xfId="206"/>
    <cellStyle name="16 F 15" xfId="207"/>
    <cellStyle name="16 F 16" xfId="208"/>
    <cellStyle name="16 F 17" xfId="209"/>
    <cellStyle name="16 F 18" xfId="210"/>
    <cellStyle name="16 F 2" xfId="211"/>
    <cellStyle name="16 F 3" xfId="212"/>
    <cellStyle name="16 F 4" xfId="213"/>
    <cellStyle name="16 F 5" xfId="214"/>
    <cellStyle name="16 F 6" xfId="215"/>
    <cellStyle name="16 F 7" xfId="216"/>
    <cellStyle name="16 F 8" xfId="217"/>
    <cellStyle name="16 F 9" xfId="218"/>
    <cellStyle name="16 FK" xfId="219"/>
    <cellStyle name="16 FU" xfId="220"/>
    <cellStyle name="18 F" xfId="221"/>
    <cellStyle name="18 FK" xfId="222"/>
    <cellStyle name="18 FU" xfId="223"/>
    <cellStyle name="2" xfId="224"/>
    <cellStyle name="2 10" xfId="225"/>
    <cellStyle name="2 11" xfId="226"/>
    <cellStyle name="2 12" xfId="227"/>
    <cellStyle name="2 13" xfId="228"/>
    <cellStyle name="2 14" xfId="229"/>
    <cellStyle name="2 15" xfId="230"/>
    <cellStyle name="2 16" xfId="231"/>
    <cellStyle name="2 17" xfId="232"/>
    <cellStyle name="2 18" xfId="233"/>
    <cellStyle name="2 2" xfId="234"/>
    <cellStyle name="2 3" xfId="235"/>
    <cellStyle name="2 4" xfId="236"/>
    <cellStyle name="2 5" xfId="237"/>
    <cellStyle name="2 6" xfId="238"/>
    <cellStyle name="2 7" xfId="239"/>
    <cellStyle name="2 8" xfId="240"/>
    <cellStyle name="2 9" xfId="241"/>
    <cellStyle name="20% - Accent1" xfId="242"/>
    <cellStyle name="20% - Accent1 2" xfId="243"/>
    <cellStyle name="20% - Accent1 3" xfId="244"/>
    <cellStyle name="20% - Accent2" xfId="245"/>
    <cellStyle name="20% - Accent2 2" xfId="246"/>
    <cellStyle name="20% - Accent2 3" xfId="247"/>
    <cellStyle name="20% - Accent3" xfId="248"/>
    <cellStyle name="20% - Accent3 2" xfId="249"/>
    <cellStyle name="20% - Accent3 3" xfId="250"/>
    <cellStyle name="20% - Accent4" xfId="251"/>
    <cellStyle name="20% - Accent4 2" xfId="252"/>
    <cellStyle name="20% - Accent4 3" xfId="253"/>
    <cellStyle name="20% - Accent5" xfId="254"/>
    <cellStyle name="20% - Accent5 2" xfId="255"/>
    <cellStyle name="20% - Accent5 3" xfId="256"/>
    <cellStyle name="20% - Accent6" xfId="257"/>
    <cellStyle name="20% - Accent6 2" xfId="258"/>
    <cellStyle name="20% - Accent6 3" xfId="259"/>
    <cellStyle name="24 F" xfId="260"/>
    <cellStyle name="24 FK" xfId="261"/>
    <cellStyle name="24 FU" xfId="262"/>
    <cellStyle name="2x" xfId="263"/>
    <cellStyle name="2x 10" xfId="264"/>
    <cellStyle name="2x 11" xfId="265"/>
    <cellStyle name="2x 12" xfId="266"/>
    <cellStyle name="2x 13" xfId="267"/>
    <cellStyle name="2x 14" xfId="268"/>
    <cellStyle name="2x 15" xfId="269"/>
    <cellStyle name="2x 16" xfId="270"/>
    <cellStyle name="2x 17" xfId="271"/>
    <cellStyle name="2x 18" xfId="272"/>
    <cellStyle name="2x 2" xfId="273"/>
    <cellStyle name="2x 3" xfId="274"/>
    <cellStyle name="2x 4" xfId="275"/>
    <cellStyle name="2x 5" xfId="276"/>
    <cellStyle name="2x 6" xfId="277"/>
    <cellStyle name="2x 7" xfId="278"/>
    <cellStyle name="2x 8" xfId="279"/>
    <cellStyle name="2x 9" xfId="280"/>
    <cellStyle name="3" xfId="281"/>
    <cellStyle name="³¬¼¶Á´½Ó" xfId="282"/>
    <cellStyle name="3f1?assumption(tj)t" xfId="283"/>
    <cellStyle name="3f1?p&amp;l(tj)i" xfId="284"/>
    <cellStyle name="40% - Accent1" xfId="285"/>
    <cellStyle name="40% - Accent1 2" xfId="286"/>
    <cellStyle name="40% - Accent1 3" xfId="287"/>
    <cellStyle name="40% - Accent2" xfId="288"/>
    <cellStyle name="40% - Accent2 2" xfId="289"/>
    <cellStyle name="40% - Accent2 3" xfId="290"/>
    <cellStyle name="40% - Accent3" xfId="291"/>
    <cellStyle name="40% - Accent3 2" xfId="292"/>
    <cellStyle name="40% - Accent3 3" xfId="293"/>
    <cellStyle name="40% - Accent4" xfId="294"/>
    <cellStyle name="40% - Accent4 2" xfId="295"/>
    <cellStyle name="40% - Accent4 3" xfId="296"/>
    <cellStyle name="40% - Accent5" xfId="297"/>
    <cellStyle name="40% - Accent5 2" xfId="298"/>
    <cellStyle name="40% - Accent5 3" xfId="299"/>
    <cellStyle name="40% - Accent6" xfId="300"/>
    <cellStyle name="40% - Accent6 2" xfId="301"/>
    <cellStyle name="40% - Accent6 3" xfId="302"/>
    <cellStyle name="60% - Accent1" xfId="303"/>
    <cellStyle name="60% - Accent1 2" xfId="304"/>
    <cellStyle name="60% - Accent1 3" xfId="305"/>
    <cellStyle name="60% - Accent2" xfId="306"/>
    <cellStyle name="60% - Accent2 2" xfId="307"/>
    <cellStyle name="60% - Accent2 3" xfId="308"/>
    <cellStyle name="60% - Accent3" xfId="309"/>
    <cellStyle name="60% - Accent3 2" xfId="310"/>
    <cellStyle name="60% - Accent3 3" xfId="311"/>
    <cellStyle name="60% - Accent4" xfId="312"/>
    <cellStyle name="60% - Accent4 2" xfId="313"/>
    <cellStyle name="60% - Accent4 3" xfId="314"/>
    <cellStyle name="60% - Accent5" xfId="315"/>
    <cellStyle name="60% - Accent5 2" xfId="316"/>
    <cellStyle name="60% - Accent5 3" xfId="317"/>
    <cellStyle name="60% - Accent6" xfId="318"/>
    <cellStyle name="60% - Accent6 2" xfId="319"/>
    <cellStyle name="60% - Accent6 3" xfId="320"/>
    <cellStyle name="7" xfId="321"/>
    <cellStyle name="A¨­￠￢￠O [0]_C¡IAo_AoAUAy¡ÆeC¡I " xfId="322"/>
    <cellStyle name="A¨­￠￢￠O_AoAUAy¡ÆeC¡I " xfId="323"/>
    <cellStyle name="Abstimmung" xfId="324"/>
    <cellStyle name="AbstimmungLeer" xfId="325"/>
    <cellStyle name="ac" xfId="326"/>
    <cellStyle name="Accent1" xfId="327"/>
    <cellStyle name="Accent1 2" xfId="328"/>
    <cellStyle name="Accent1 3" xfId="329"/>
    <cellStyle name="Accent2" xfId="330"/>
    <cellStyle name="Accent2 2" xfId="331"/>
    <cellStyle name="Accent2 3" xfId="332"/>
    <cellStyle name="Accent3" xfId="333"/>
    <cellStyle name="Accent3 2" xfId="334"/>
    <cellStyle name="Accent3 3" xfId="335"/>
    <cellStyle name="Accent4" xfId="336"/>
    <cellStyle name="Accent4 2" xfId="337"/>
    <cellStyle name="Accent4 3" xfId="338"/>
    <cellStyle name="Accent5" xfId="339"/>
    <cellStyle name="Accent5 2" xfId="340"/>
    <cellStyle name="Accent5 3" xfId="341"/>
    <cellStyle name="Accent6" xfId="342"/>
    <cellStyle name="Accent6 2" xfId="343"/>
    <cellStyle name="Accent6 3" xfId="344"/>
    <cellStyle name="Accounting" xfId="345"/>
    <cellStyle name="active" xfId="346"/>
    <cellStyle name="active 10" xfId="347"/>
    <cellStyle name="active 11" xfId="348"/>
    <cellStyle name="active 12" xfId="349"/>
    <cellStyle name="active 13" xfId="350"/>
    <cellStyle name="active 14" xfId="351"/>
    <cellStyle name="active 15" xfId="352"/>
    <cellStyle name="active 16" xfId="353"/>
    <cellStyle name="active 17" xfId="354"/>
    <cellStyle name="active 18" xfId="355"/>
    <cellStyle name="active 2" xfId="356"/>
    <cellStyle name="active 3" xfId="357"/>
    <cellStyle name="active 4" xfId="358"/>
    <cellStyle name="active 5" xfId="359"/>
    <cellStyle name="active 6" xfId="360"/>
    <cellStyle name="active 7" xfId="361"/>
    <cellStyle name="active 8" xfId="362"/>
    <cellStyle name="active 9" xfId="363"/>
    <cellStyle name="add" xfId="364"/>
    <cellStyle name="add 10" xfId="365"/>
    <cellStyle name="add 11" xfId="366"/>
    <cellStyle name="add 12" xfId="367"/>
    <cellStyle name="add 13" xfId="368"/>
    <cellStyle name="add 14" xfId="369"/>
    <cellStyle name="add 15" xfId="370"/>
    <cellStyle name="add 16" xfId="371"/>
    <cellStyle name="add 17" xfId="372"/>
    <cellStyle name="add 18" xfId="373"/>
    <cellStyle name="add 2" xfId="374"/>
    <cellStyle name="add 3" xfId="375"/>
    <cellStyle name="add 4" xfId="376"/>
    <cellStyle name="add 5" xfId="377"/>
    <cellStyle name="add 6" xfId="378"/>
    <cellStyle name="add 7" xfId="379"/>
    <cellStyle name="add 8" xfId="380"/>
    <cellStyle name="add 9" xfId="381"/>
    <cellStyle name="AFE" xfId="382"/>
    <cellStyle name="AFE 10" xfId="383"/>
    <cellStyle name="AFE 11" xfId="384"/>
    <cellStyle name="AFE 12" xfId="385"/>
    <cellStyle name="AFE 13" xfId="386"/>
    <cellStyle name="AFE 14" xfId="387"/>
    <cellStyle name="AFE 15" xfId="388"/>
    <cellStyle name="AFE 16" xfId="389"/>
    <cellStyle name="AFE 17" xfId="390"/>
    <cellStyle name="AFE 18" xfId="391"/>
    <cellStyle name="AFE 2" xfId="392"/>
    <cellStyle name="AFE 3" xfId="393"/>
    <cellStyle name="AFE 4" xfId="394"/>
    <cellStyle name="AFE 5" xfId="395"/>
    <cellStyle name="AFE 6" xfId="396"/>
    <cellStyle name="AFE 7" xfId="397"/>
    <cellStyle name="AFE 8" xfId="398"/>
    <cellStyle name="AFE 9" xfId="399"/>
    <cellStyle name="ÀH«áªº¶W³sµ²" xfId="400"/>
    <cellStyle name="Aker Bullet" xfId="401"/>
    <cellStyle name="Aker Bullet 2" xfId="402"/>
    <cellStyle name="Aker Footnote" xfId="403"/>
    <cellStyle name="Aker Heading 1" xfId="404"/>
    <cellStyle name="Aker Heading 2" xfId="405"/>
    <cellStyle name="Aker Heading 3" xfId="406"/>
    <cellStyle name="Aker Heading 4" xfId="407"/>
    <cellStyle name="Aker Heading 5" xfId="408"/>
    <cellStyle name="Aker Table Bold" xfId="409"/>
    <cellStyle name="Aker Table Head" xfId="410"/>
    <cellStyle name="Aker Table Italic" xfId="411"/>
    <cellStyle name="Aker Table Normal" xfId="412"/>
    <cellStyle name="Aker Table Regular" xfId="413"/>
    <cellStyle name="Aker Table SubTotal" xfId="414"/>
    <cellStyle name="Aker Table Total" xfId="415"/>
    <cellStyle name="Angus" xfId="416"/>
    <cellStyle name="args.style" xfId="417"/>
    <cellStyle name="Array" xfId="418"/>
    <cellStyle name="Arreg" xfId="419"/>
    <cellStyle name="B&amp;W" xfId="420"/>
    <cellStyle name="B&amp;Wbold" xfId="421"/>
    <cellStyle name="b0" xfId="422"/>
    <cellStyle name="b1" xfId="423"/>
    <cellStyle name="b1 2" xfId="424"/>
    <cellStyle name="b1 3" xfId="425"/>
    <cellStyle name="b2" xfId="426"/>
    <cellStyle name="b3" xfId="427"/>
    <cellStyle name="b4" xfId="428"/>
    <cellStyle name="Bad" xfId="429"/>
    <cellStyle name="Bad 2" xfId="430"/>
    <cellStyle name="Bad 3" xfId="431"/>
    <cellStyle name="Benutzer" xfId="432"/>
    <cellStyle name="Betrag" xfId="433"/>
    <cellStyle name="BetragS" xfId="434"/>
    <cellStyle name="BetragVorjahr" xfId="435"/>
    <cellStyle name="Beurteilung" xfId="436"/>
    <cellStyle name="Bewertung" xfId="437"/>
    <cellStyle name="BewertungE" xfId="438"/>
    <cellStyle name="BewertungS" xfId="439"/>
    <cellStyle name="Bezeichnung" xfId="440"/>
    <cellStyle name="BlackStrike" xfId="441"/>
    <cellStyle name="BlackText" xfId="442"/>
    <cellStyle name="Blank [$]" xfId="443"/>
    <cellStyle name="Blank [$] 10" xfId="444"/>
    <cellStyle name="Blank [$] 11" xfId="445"/>
    <cellStyle name="Blank [$] 12" xfId="446"/>
    <cellStyle name="Blank [$] 13" xfId="447"/>
    <cellStyle name="Blank [$] 14" xfId="448"/>
    <cellStyle name="Blank [$] 15" xfId="449"/>
    <cellStyle name="Blank [$] 16" xfId="450"/>
    <cellStyle name="Blank [$] 17" xfId="451"/>
    <cellStyle name="Blank [$] 18" xfId="452"/>
    <cellStyle name="Blank [$] 2" xfId="453"/>
    <cellStyle name="Blank [$] 3" xfId="454"/>
    <cellStyle name="Blank [$] 4" xfId="455"/>
    <cellStyle name="Blank [$] 5" xfId="456"/>
    <cellStyle name="Blank [$] 6" xfId="457"/>
    <cellStyle name="Blank [$] 7" xfId="458"/>
    <cellStyle name="Blank [$] 8" xfId="459"/>
    <cellStyle name="Blank [$] 9" xfId="460"/>
    <cellStyle name="Blank [%]" xfId="461"/>
    <cellStyle name="Blank [%] 10" xfId="462"/>
    <cellStyle name="Blank [%] 11" xfId="463"/>
    <cellStyle name="Blank [%] 12" xfId="464"/>
    <cellStyle name="Blank [%] 13" xfId="465"/>
    <cellStyle name="Blank [%] 14" xfId="466"/>
    <cellStyle name="Blank [%] 15" xfId="467"/>
    <cellStyle name="Blank [%] 16" xfId="468"/>
    <cellStyle name="Blank [%] 17" xfId="469"/>
    <cellStyle name="Blank [%] 18" xfId="470"/>
    <cellStyle name="Blank [%] 2" xfId="471"/>
    <cellStyle name="Blank [%] 3" xfId="472"/>
    <cellStyle name="Blank [%] 4" xfId="473"/>
    <cellStyle name="Blank [%] 5" xfId="474"/>
    <cellStyle name="Blank [%] 6" xfId="475"/>
    <cellStyle name="Blank [%] 7" xfId="476"/>
    <cellStyle name="Blank [%] 8" xfId="477"/>
    <cellStyle name="Blank [%] 9" xfId="478"/>
    <cellStyle name="Blank [,]" xfId="479"/>
    <cellStyle name="Blank [,] 10" xfId="480"/>
    <cellStyle name="Blank [,] 11" xfId="481"/>
    <cellStyle name="Blank [,] 12" xfId="482"/>
    <cellStyle name="Blank [,] 13" xfId="483"/>
    <cellStyle name="Blank [,] 14" xfId="484"/>
    <cellStyle name="Blank [,] 15" xfId="485"/>
    <cellStyle name="Blank [,] 16" xfId="486"/>
    <cellStyle name="Blank [,] 17" xfId="487"/>
    <cellStyle name="Blank [,] 18" xfId="488"/>
    <cellStyle name="Blank [,] 2" xfId="489"/>
    <cellStyle name="Blank [,] 3" xfId="490"/>
    <cellStyle name="Blank [,] 4" xfId="491"/>
    <cellStyle name="Blank [,] 5" xfId="492"/>
    <cellStyle name="Blank [,] 6" xfId="493"/>
    <cellStyle name="Blank [,] 7" xfId="494"/>
    <cellStyle name="Blank [,] 8" xfId="495"/>
    <cellStyle name="Blank [,] 9" xfId="496"/>
    <cellStyle name="Blank [1$]" xfId="497"/>
    <cellStyle name="Blank [1$] 10" xfId="498"/>
    <cellStyle name="Blank [1$] 11" xfId="499"/>
    <cellStyle name="Blank [1$] 12" xfId="500"/>
    <cellStyle name="Blank [1$] 13" xfId="501"/>
    <cellStyle name="Blank [1$] 14" xfId="502"/>
    <cellStyle name="Blank [1$] 15" xfId="503"/>
    <cellStyle name="Blank [1$] 16" xfId="504"/>
    <cellStyle name="Blank [1$] 17" xfId="505"/>
    <cellStyle name="Blank [1$] 18" xfId="506"/>
    <cellStyle name="Blank [1$] 2" xfId="507"/>
    <cellStyle name="Blank [1$] 3" xfId="508"/>
    <cellStyle name="Blank [1$] 4" xfId="509"/>
    <cellStyle name="Blank [1$] 5" xfId="510"/>
    <cellStyle name="Blank [1$] 6" xfId="511"/>
    <cellStyle name="Blank [1$] 7" xfId="512"/>
    <cellStyle name="Blank [1$] 8" xfId="513"/>
    <cellStyle name="Blank [1$] 9" xfId="514"/>
    <cellStyle name="Blank [1%]" xfId="515"/>
    <cellStyle name="Blank [1%] 10" xfId="516"/>
    <cellStyle name="Blank [1%] 11" xfId="517"/>
    <cellStyle name="Blank [1%] 12" xfId="518"/>
    <cellStyle name="Blank [1%] 13" xfId="519"/>
    <cellStyle name="Blank [1%] 14" xfId="520"/>
    <cellStyle name="Blank [1%] 15" xfId="521"/>
    <cellStyle name="Blank [1%] 16" xfId="522"/>
    <cellStyle name="Blank [1%] 17" xfId="523"/>
    <cellStyle name="Blank [1%] 18" xfId="524"/>
    <cellStyle name="Blank [1%] 2" xfId="525"/>
    <cellStyle name="Blank [1%] 3" xfId="526"/>
    <cellStyle name="Blank [1%] 4" xfId="527"/>
    <cellStyle name="Blank [1%] 5" xfId="528"/>
    <cellStyle name="Blank [1%] 6" xfId="529"/>
    <cellStyle name="Blank [1%] 7" xfId="530"/>
    <cellStyle name="Blank [1%] 8" xfId="531"/>
    <cellStyle name="Blank [1%] 9" xfId="532"/>
    <cellStyle name="Blank [1,]" xfId="533"/>
    <cellStyle name="Blank [1,] 10" xfId="534"/>
    <cellStyle name="Blank [1,] 11" xfId="535"/>
    <cellStyle name="Blank [1,] 12" xfId="536"/>
    <cellStyle name="Blank [1,] 13" xfId="537"/>
    <cellStyle name="Blank [1,] 14" xfId="538"/>
    <cellStyle name="Blank [1,] 15" xfId="539"/>
    <cellStyle name="Blank [1,] 16" xfId="540"/>
    <cellStyle name="Blank [1,] 17" xfId="541"/>
    <cellStyle name="Blank [1,] 18" xfId="542"/>
    <cellStyle name="Blank [1,] 2" xfId="543"/>
    <cellStyle name="Blank [1,] 3" xfId="544"/>
    <cellStyle name="Blank [1,] 4" xfId="545"/>
    <cellStyle name="Blank [1,] 5" xfId="546"/>
    <cellStyle name="Blank [1,] 6" xfId="547"/>
    <cellStyle name="Blank [1,] 7" xfId="548"/>
    <cellStyle name="Blank [1,] 8" xfId="549"/>
    <cellStyle name="Blank [1,] 9" xfId="550"/>
    <cellStyle name="Blank [2$]" xfId="551"/>
    <cellStyle name="Blank [2$] 10" xfId="552"/>
    <cellStyle name="Blank [2$] 11" xfId="553"/>
    <cellStyle name="Blank [2$] 12" xfId="554"/>
    <cellStyle name="Blank [2$] 13" xfId="555"/>
    <cellStyle name="Blank [2$] 14" xfId="556"/>
    <cellStyle name="Blank [2$] 15" xfId="557"/>
    <cellStyle name="Blank [2$] 16" xfId="558"/>
    <cellStyle name="Blank [2$] 17" xfId="559"/>
    <cellStyle name="Blank [2$] 18" xfId="560"/>
    <cellStyle name="Blank [2$] 2" xfId="561"/>
    <cellStyle name="Blank [2$] 3" xfId="562"/>
    <cellStyle name="Blank [2$] 4" xfId="563"/>
    <cellStyle name="Blank [2$] 5" xfId="564"/>
    <cellStyle name="Blank [2$] 6" xfId="565"/>
    <cellStyle name="Blank [2$] 7" xfId="566"/>
    <cellStyle name="Blank [2$] 8" xfId="567"/>
    <cellStyle name="Blank [2$] 9" xfId="568"/>
    <cellStyle name="Blank [2%]" xfId="569"/>
    <cellStyle name="Blank [2%] 10" xfId="570"/>
    <cellStyle name="Blank [2%] 11" xfId="571"/>
    <cellStyle name="Blank [2%] 12" xfId="572"/>
    <cellStyle name="Blank [2%] 13" xfId="573"/>
    <cellStyle name="Blank [2%] 14" xfId="574"/>
    <cellStyle name="Blank [2%] 15" xfId="575"/>
    <cellStyle name="Blank [2%] 16" xfId="576"/>
    <cellStyle name="Blank [2%] 17" xfId="577"/>
    <cellStyle name="Blank [2%] 18" xfId="578"/>
    <cellStyle name="Blank [2%] 2" xfId="579"/>
    <cellStyle name="Blank [2%] 3" xfId="580"/>
    <cellStyle name="Blank [2%] 4" xfId="581"/>
    <cellStyle name="Blank [2%] 5" xfId="582"/>
    <cellStyle name="Blank [2%] 6" xfId="583"/>
    <cellStyle name="Blank [2%] 7" xfId="584"/>
    <cellStyle name="Blank [2%] 8" xfId="585"/>
    <cellStyle name="Blank [2%] 9" xfId="586"/>
    <cellStyle name="Blank [2,]" xfId="587"/>
    <cellStyle name="Blank [2,] 10" xfId="588"/>
    <cellStyle name="Blank [2,] 11" xfId="589"/>
    <cellStyle name="Blank [2,] 12" xfId="590"/>
    <cellStyle name="Blank [2,] 13" xfId="591"/>
    <cellStyle name="Blank [2,] 14" xfId="592"/>
    <cellStyle name="Blank [2,] 15" xfId="593"/>
    <cellStyle name="Blank [2,] 16" xfId="594"/>
    <cellStyle name="Blank [2,] 17" xfId="595"/>
    <cellStyle name="Blank [2,] 18" xfId="596"/>
    <cellStyle name="Blank [2,] 2" xfId="597"/>
    <cellStyle name="Blank [2,] 3" xfId="598"/>
    <cellStyle name="Blank [2,] 4" xfId="599"/>
    <cellStyle name="Blank [2,] 5" xfId="600"/>
    <cellStyle name="Blank [2,] 6" xfId="601"/>
    <cellStyle name="Blank [2,] 7" xfId="602"/>
    <cellStyle name="Blank [2,] 8" xfId="603"/>
    <cellStyle name="Blank [2,] 9" xfId="604"/>
    <cellStyle name="BoldText" xfId="605"/>
    <cellStyle name="Bolivars" xfId="606"/>
    <cellStyle name="Border" xfId="607"/>
    <cellStyle name="c" xfId="608"/>
    <cellStyle name="c 10" xfId="609"/>
    <cellStyle name="c 11" xfId="610"/>
    <cellStyle name="c 12" xfId="611"/>
    <cellStyle name="c 13" xfId="612"/>
    <cellStyle name="c 14" xfId="613"/>
    <cellStyle name="c 15" xfId="614"/>
    <cellStyle name="c 16" xfId="615"/>
    <cellStyle name="c 17" xfId="616"/>
    <cellStyle name="c 18" xfId="617"/>
    <cellStyle name="c 2" xfId="618"/>
    <cellStyle name="c 3" xfId="619"/>
    <cellStyle name="c 4" xfId="620"/>
    <cellStyle name="c 5" xfId="621"/>
    <cellStyle name="c 6" xfId="622"/>
    <cellStyle name="c 7" xfId="623"/>
    <cellStyle name="c 8" xfId="624"/>
    <cellStyle name="c 9" xfId="625"/>
    <cellStyle name="c0" xfId="626"/>
    <cellStyle name="c0'" xfId="627"/>
    <cellStyle name="c0-" xfId="628"/>
    <cellStyle name="c0' 10" xfId="629"/>
    <cellStyle name="c0' 11" xfId="630"/>
    <cellStyle name="c0' 12" xfId="631"/>
    <cellStyle name="c0' 13" xfId="632"/>
    <cellStyle name="c0' 14" xfId="633"/>
    <cellStyle name="c0' 15" xfId="634"/>
    <cellStyle name="c0' 16" xfId="635"/>
    <cellStyle name="c0' 17" xfId="636"/>
    <cellStyle name="c0' 18" xfId="637"/>
    <cellStyle name="c0' 2" xfId="638"/>
    <cellStyle name="c0' 3" xfId="639"/>
    <cellStyle name="c0' 4" xfId="640"/>
    <cellStyle name="c0' 5" xfId="641"/>
    <cellStyle name="c0' 6" xfId="642"/>
    <cellStyle name="c0' 7" xfId="643"/>
    <cellStyle name="c0' 8" xfId="644"/>
    <cellStyle name="c0' 9" xfId="645"/>
    <cellStyle name="c0]" xfId="646"/>
    <cellStyle name="c09" xfId="647"/>
    <cellStyle name="c1" xfId="648"/>
    <cellStyle name="c2" xfId="649"/>
    <cellStyle name="c22" xfId="650"/>
    <cellStyle name="c22 10" xfId="651"/>
    <cellStyle name="c22 11" xfId="652"/>
    <cellStyle name="c22 12" xfId="653"/>
    <cellStyle name="c22 13" xfId="654"/>
    <cellStyle name="c22 14" xfId="655"/>
    <cellStyle name="c22 15" xfId="656"/>
    <cellStyle name="c22 16" xfId="657"/>
    <cellStyle name="c22 17" xfId="658"/>
    <cellStyle name="c22 18" xfId="659"/>
    <cellStyle name="c22 2" xfId="660"/>
    <cellStyle name="c22 3" xfId="661"/>
    <cellStyle name="c22 4" xfId="662"/>
    <cellStyle name="c22 5" xfId="663"/>
    <cellStyle name="c22 6" xfId="664"/>
    <cellStyle name="c22 7" xfId="665"/>
    <cellStyle name="c22 8" xfId="666"/>
    <cellStyle name="c22 9" xfId="667"/>
    <cellStyle name="c2x" xfId="668"/>
    <cellStyle name="c2x 10" xfId="669"/>
    <cellStyle name="c2x 11" xfId="670"/>
    <cellStyle name="c2x 12" xfId="671"/>
    <cellStyle name="c2x 13" xfId="672"/>
    <cellStyle name="c2x 14" xfId="673"/>
    <cellStyle name="c2x 15" xfId="674"/>
    <cellStyle name="c2x 16" xfId="675"/>
    <cellStyle name="c2x 17" xfId="676"/>
    <cellStyle name="c2x 18" xfId="677"/>
    <cellStyle name="c2x 2" xfId="678"/>
    <cellStyle name="c2x 3" xfId="679"/>
    <cellStyle name="c2x 4" xfId="680"/>
    <cellStyle name="c2x 5" xfId="681"/>
    <cellStyle name="c2x 6" xfId="682"/>
    <cellStyle name="c2x 7" xfId="683"/>
    <cellStyle name="c2x 8" xfId="684"/>
    <cellStyle name="c2x 9" xfId="685"/>
    <cellStyle name="c3" xfId="686"/>
    <cellStyle name="Cabecera 1" xfId="687"/>
    <cellStyle name="Cabecera 2" xfId="688"/>
    <cellStyle name="Calc Currency (0)" xfId="689"/>
    <cellStyle name="Calculation" xfId="690"/>
    <cellStyle name="Calculation 2" xfId="691"/>
    <cellStyle name="Calculation 3" xfId="692"/>
    <cellStyle name="Check Cell" xfId="693"/>
    <cellStyle name="Check Cell 2" xfId="694"/>
    <cellStyle name="Check Cell 3" xfId="695"/>
    <cellStyle name="co" xfId="696"/>
    <cellStyle name="co 10" xfId="697"/>
    <cellStyle name="co 11" xfId="698"/>
    <cellStyle name="co 12" xfId="699"/>
    <cellStyle name="co 13" xfId="700"/>
    <cellStyle name="co 14" xfId="701"/>
    <cellStyle name="co 15" xfId="702"/>
    <cellStyle name="co 16" xfId="703"/>
    <cellStyle name="co 17" xfId="704"/>
    <cellStyle name="co 18" xfId="705"/>
    <cellStyle name="co 2" xfId="706"/>
    <cellStyle name="co 3" xfId="707"/>
    <cellStyle name="co 4" xfId="708"/>
    <cellStyle name="co 5" xfId="709"/>
    <cellStyle name="co 6" xfId="710"/>
    <cellStyle name="co 7" xfId="711"/>
    <cellStyle name="co 8" xfId="712"/>
    <cellStyle name="co 9" xfId="713"/>
    <cellStyle name="Code" xfId="714"/>
    <cellStyle name="Col Heads" xfId="715"/>
    <cellStyle name="Col Heads 2" xfId="716"/>
    <cellStyle name="Col Heads 3" xfId="717"/>
    <cellStyle name="Collegamento ipertestuale" xfId="718"/>
    <cellStyle name="Comma" xfId="719"/>
    <cellStyle name="Comma  - Style1" xfId="720"/>
    <cellStyle name="Comma  - Style1 10" xfId="721"/>
    <cellStyle name="Comma  - Style1 11" xfId="722"/>
    <cellStyle name="Comma  - Style1 12" xfId="723"/>
    <cellStyle name="Comma  - Style1 13" xfId="724"/>
    <cellStyle name="Comma  - Style1 14" xfId="725"/>
    <cellStyle name="Comma  - Style1 15" xfId="726"/>
    <cellStyle name="Comma  - Style1 16" xfId="727"/>
    <cellStyle name="Comma  - Style1 17" xfId="728"/>
    <cellStyle name="Comma  - Style1 18" xfId="729"/>
    <cellStyle name="Comma  - Style1 2" xfId="730"/>
    <cellStyle name="Comma  - Style1 3" xfId="731"/>
    <cellStyle name="Comma  - Style1 4" xfId="732"/>
    <cellStyle name="Comma  - Style1 5" xfId="733"/>
    <cellStyle name="Comma  - Style1 6" xfId="734"/>
    <cellStyle name="Comma  - Style1 7" xfId="735"/>
    <cellStyle name="Comma  - Style1 8" xfId="736"/>
    <cellStyle name="Comma  - Style1 9" xfId="737"/>
    <cellStyle name="Comma  - Style1_ENG " xfId="738"/>
    <cellStyle name="Comma  - Style2" xfId="739"/>
    <cellStyle name="Comma  - Style2 10" xfId="740"/>
    <cellStyle name="Comma  - Style2 11" xfId="741"/>
    <cellStyle name="Comma  - Style2 12" xfId="742"/>
    <cellStyle name="Comma  - Style2 13" xfId="743"/>
    <cellStyle name="Comma  - Style2 14" xfId="744"/>
    <cellStyle name="Comma  - Style2 15" xfId="745"/>
    <cellStyle name="Comma  - Style2 16" xfId="746"/>
    <cellStyle name="Comma  - Style2 17" xfId="747"/>
    <cellStyle name="Comma  - Style2 18" xfId="748"/>
    <cellStyle name="Comma  - Style2 2" xfId="749"/>
    <cellStyle name="Comma  - Style2 3" xfId="750"/>
    <cellStyle name="Comma  - Style2 4" xfId="751"/>
    <cellStyle name="Comma  - Style2 5" xfId="752"/>
    <cellStyle name="Comma  - Style2 6" xfId="753"/>
    <cellStyle name="Comma  - Style2 7" xfId="754"/>
    <cellStyle name="Comma  - Style2 8" xfId="755"/>
    <cellStyle name="Comma  - Style2 9" xfId="756"/>
    <cellStyle name="Comma  - Style2_ENG " xfId="757"/>
    <cellStyle name="Comma  - Style3" xfId="758"/>
    <cellStyle name="Comma  - Style3 10" xfId="759"/>
    <cellStyle name="Comma  - Style3 11" xfId="760"/>
    <cellStyle name="Comma  - Style3 12" xfId="761"/>
    <cellStyle name="Comma  - Style3 13" xfId="762"/>
    <cellStyle name="Comma  - Style3 14" xfId="763"/>
    <cellStyle name="Comma  - Style3 15" xfId="764"/>
    <cellStyle name="Comma  - Style3 16" xfId="765"/>
    <cellStyle name="Comma  - Style3 17" xfId="766"/>
    <cellStyle name="Comma  - Style3 18" xfId="767"/>
    <cellStyle name="Comma  - Style3 2" xfId="768"/>
    <cellStyle name="Comma  - Style3 3" xfId="769"/>
    <cellStyle name="Comma  - Style3 4" xfId="770"/>
    <cellStyle name="Comma  - Style3 5" xfId="771"/>
    <cellStyle name="Comma  - Style3 6" xfId="772"/>
    <cellStyle name="Comma  - Style3 7" xfId="773"/>
    <cellStyle name="Comma  - Style3 8" xfId="774"/>
    <cellStyle name="Comma  - Style3 9" xfId="775"/>
    <cellStyle name="Comma  - Style3_ENG " xfId="776"/>
    <cellStyle name="Comma  - Style4" xfId="777"/>
    <cellStyle name="Comma  - Style4 10" xfId="778"/>
    <cellStyle name="Comma  - Style4 11" xfId="779"/>
    <cellStyle name="Comma  - Style4 12" xfId="780"/>
    <cellStyle name="Comma  - Style4 13" xfId="781"/>
    <cellStyle name="Comma  - Style4 14" xfId="782"/>
    <cellStyle name="Comma  - Style4 15" xfId="783"/>
    <cellStyle name="Comma  - Style4 16" xfId="784"/>
    <cellStyle name="Comma  - Style4 17" xfId="785"/>
    <cellStyle name="Comma  - Style4 18" xfId="786"/>
    <cellStyle name="Comma  - Style4 2" xfId="787"/>
    <cellStyle name="Comma  - Style4 3" xfId="788"/>
    <cellStyle name="Comma  - Style4 4" xfId="789"/>
    <cellStyle name="Comma  - Style4 5" xfId="790"/>
    <cellStyle name="Comma  - Style4 6" xfId="791"/>
    <cellStyle name="Comma  - Style4 7" xfId="792"/>
    <cellStyle name="Comma  - Style4 8" xfId="793"/>
    <cellStyle name="Comma  - Style4 9" xfId="794"/>
    <cellStyle name="Comma  - Style4_ENG " xfId="795"/>
    <cellStyle name="Comma  - Style5" xfId="796"/>
    <cellStyle name="Comma  - Style5 10" xfId="797"/>
    <cellStyle name="Comma  - Style5 11" xfId="798"/>
    <cellStyle name="Comma  - Style5 12" xfId="799"/>
    <cellStyle name="Comma  - Style5 13" xfId="800"/>
    <cellStyle name="Comma  - Style5 14" xfId="801"/>
    <cellStyle name="Comma  - Style5 15" xfId="802"/>
    <cellStyle name="Comma  - Style5 16" xfId="803"/>
    <cellStyle name="Comma  - Style5 17" xfId="804"/>
    <cellStyle name="Comma  - Style5 18" xfId="805"/>
    <cellStyle name="Comma  - Style5 2" xfId="806"/>
    <cellStyle name="Comma  - Style5 3" xfId="807"/>
    <cellStyle name="Comma  - Style5 4" xfId="808"/>
    <cellStyle name="Comma  - Style5 5" xfId="809"/>
    <cellStyle name="Comma  - Style5 6" xfId="810"/>
    <cellStyle name="Comma  - Style5 7" xfId="811"/>
    <cellStyle name="Comma  - Style5 8" xfId="812"/>
    <cellStyle name="Comma  - Style5 9" xfId="813"/>
    <cellStyle name="Comma  - Style5_ENG " xfId="814"/>
    <cellStyle name="Comma  - Style6" xfId="815"/>
    <cellStyle name="Comma  - Style6 10" xfId="816"/>
    <cellStyle name="Comma  - Style6 11" xfId="817"/>
    <cellStyle name="Comma  - Style6 12" xfId="818"/>
    <cellStyle name="Comma  - Style6 13" xfId="819"/>
    <cellStyle name="Comma  - Style6 14" xfId="820"/>
    <cellStyle name="Comma  - Style6 15" xfId="821"/>
    <cellStyle name="Comma  - Style6 16" xfId="822"/>
    <cellStyle name="Comma  - Style6 17" xfId="823"/>
    <cellStyle name="Comma  - Style6 18" xfId="824"/>
    <cellStyle name="Comma  - Style6 2" xfId="825"/>
    <cellStyle name="Comma  - Style6 3" xfId="826"/>
    <cellStyle name="Comma  - Style6 4" xfId="827"/>
    <cellStyle name="Comma  - Style6 5" xfId="828"/>
    <cellStyle name="Comma  - Style6 6" xfId="829"/>
    <cellStyle name="Comma  - Style6 7" xfId="830"/>
    <cellStyle name="Comma  - Style6 8" xfId="831"/>
    <cellStyle name="Comma  - Style6 9" xfId="832"/>
    <cellStyle name="Comma  - Style6_ENG " xfId="833"/>
    <cellStyle name="Comma  - Style7" xfId="834"/>
    <cellStyle name="Comma  - Style7 10" xfId="835"/>
    <cellStyle name="Comma  - Style7 11" xfId="836"/>
    <cellStyle name="Comma  - Style7 12" xfId="837"/>
    <cellStyle name="Comma  - Style7 13" xfId="838"/>
    <cellStyle name="Comma  - Style7 14" xfId="839"/>
    <cellStyle name="Comma  - Style7 15" xfId="840"/>
    <cellStyle name="Comma  - Style7 16" xfId="841"/>
    <cellStyle name="Comma  - Style7 17" xfId="842"/>
    <cellStyle name="Comma  - Style7 18" xfId="843"/>
    <cellStyle name="Comma  - Style7 2" xfId="844"/>
    <cellStyle name="Comma  - Style7 3" xfId="845"/>
    <cellStyle name="Comma  - Style7 4" xfId="846"/>
    <cellStyle name="Comma  - Style7 5" xfId="847"/>
    <cellStyle name="Comma  - Style7 6" xfId="848"/>
    <cellStyle name="Comma  - Style7 7" xfId="849"/>
    <cellStyle name="Comma  - Style7 8" xfId="850"/>
    <cellStyle name="Comma  - Style7 9" xfId="851"/>
    <cellStyle name="Comma  - Style7_ENG " xfId="852"/>
    <cellStyle name="Comma  - Style8" xfId="853"/>
    <cellStyle name="Comma  - Style8 10" xfId="854"/>
    <cellStyle name="Comma  - Style8 11" xfId="855"/>
    <cellStyle name="Comma  - Style8 12" xfId="856"/>
    <cellStyle name="Comma  - Style8 13" xfId="857"/>
    <cellStyle name="Comma  - Style8 14" xfId="858"/>
    <cellStyle name="Comma  - Style8 15" xfId="859"/>
    <cellStyle name="Comma  - Style8 16" xfId="860"/>
    <cellStyle name="Comma  - Style8 17" xfId="861"/>
    <cellStyle name="Comma  - Style8 18" xfId="862"/>
    <cellStyle name="Comma  - Style8 2" xfId="863"/>
    <cellStyle name="Comma  - Style8 3" xfId="864"/>
    <cellStyle name="Comma  - Style8 4" xfId="865"/>
    <cellStyle name="Comma  - Style8 5" xfId="866"/>
    <cellStyle name="Comma  - Style8 6" xfId="867"/>
    <cellStyle name="Comma  - Style8 7" xfId="868"/>
    <cellStyle name="Comma  - Style8 8" xfId="869"/>
    <cellStyle name="Comma  - Style8 9" xfId="870"/>
    <cellStyle name="Comma  - Style8_ENG " xfId="871"/>
    <cellStyle name="Comma (0,0)" xfId="872"/>
    <cellStyle name="Comma (0,0) -" xfId="873"/>
    <cellStyle name="Comma (0,0) incl." xfId="874"/>
    <cellStyle name="Comma (0,0) N/A" xfId="875"/>
    <cellStyle name="Comma (0,0) TBD" xfId="876"/>
    <cellStyle name="Comma (0,0) TBD-" xfId="877"/>
    <cellStyle name="Comma (0,00)" xfId="878"/>
    <cellStyle name="Comma (0,00) -" xfId="879"/>
    <cellStyle name="Comma (0,00) incl." xfId="880"/>
    <cellStyle name="Comma (0,00) N/A" xfId="881"/>
    <cellStyle name="Comma (0,00) TBD" xfId="882"/>
    <cellStyle name="Comma (0,00) TBD-" xfId="883"/>
    <cellStyle name="Comma (0,000)" xfId="884"/>
    <cellStyle name="Comma (0,000) -" xfId="885"/>
    <cellStyle name="Comma (0,000) incl." xfId="886"/>
    <cellStyle name="Comma (0,000) N/A" xfId="887"/>
    <cellStyle name="Comma (0,000) TBD" xfId="888"/>
    <cellStyle name="Comma (0,000) TBD-" xfId="889"/>
    <cellStyle name="COMMA (2)" xfId="890"/>
    <cellStyle name="Comma [0]" xfId="891"/>
    <cellStyle name="Comma [0] -" xfId="892"/>
    <cellStyle name="Comma [0] incl." xfId="893"/>
    <cellStyle name="Comma [0] N/A" xfId="894"/>
    <cellStyle name="Comma [0] TBD" xfId="895"/>
    <cellStyle name="Comma [0] TBD-" xfId="896"/>
    <cellStyle name="Comma [0]; --" xfId="897"/>
    <cellStyle name="Comma [1]" xfId="898"/>
    <cellStyle name="Comma [1] 10" xfId="899"/>
    <cellStyle name="Comma [1] 11" xfId="900"/>
    <cellStyle name="Comma [1] 12" xfId="901"/>
    <cellStyle name="Comma [1] 13" xfId="902"/>
    <cellStyle name="Comma [1] 14" xfId="903"/>
    <cellStyle name="Comma [1] 15" xfId="904"/>
    <cellStyle name="Comma [1] 16" xfId="905"/>
    <cellStyle name="Comma [1] 17" xfId="906"/>
    <cellStyle name="Comma [1] 18" xfId="907"/>
    <cellStyle name="Comma [1] 2" xfId="908"/>
    <cellStyle name="Comma [1] 3" xfId="909"/>
    <cellStyle name="Comma [1] 4" xfId="910"/>
    <cellStyle name="Comma [1] 5" xfId="911"/>
    <cellStyle name="Comma [1] 6" xfId="912"/>
    <cellStyle name="Comma [1] 7" xfId="913"/>
    <cellStyle name="Comma [1] 8" xfId="914"/>
    <cellStyle name="Comma [1] 9" xfId="915"/>
    <cellStyle name="Comma [2]" xfId="916"/>
    <cellStyle name="Comma [2] 10" xfId="917"/>
    <cellStyle name="Comma [2] 11" xfId="918"/>
    <cellStyle name="Comma [2] 12" xfId="919"/>
    <cellStyle name="Comma [2] 13" xfId="920"/>
    <cellStyle name="Comma [2] 14" xfId="921"/>
    <cellStyle name="Comma [2] 15" xfId="922"/>
    <cellStyle name="Comma [2] 16" xfId="923"/>
    <cellStyle name="Comma [2] 17" xfId="924"/>
    <cellStyle name="Comma [2] 18" xfId="925"/>
    <cellStyle name="Comma [2] 2" xfId="926"/>
    <cellStyle name="Comma [2] 3" xfId="927"/>
    <cellStyle name="Comma [2] 4" xfId="928"/>
    <cellStyle name="Comma [2] 5" xfId="929"/>
    <cellStyle name="Comma [2] 6" xfId="930"/>
    <cellStyle name="Comma [2] 7" xfId="931"/>
    <cellStyle name="Comma [2] 8" xfId="932"/>
    <cellStyle name="Comma [2] 9" xfId="933"/>
    <cellStyle name="Comma [3]" xfId="934"/>
    <cellStyle name="Comma 0" xfId="935"/>
    <cellStyle name="Comma 10" xfId="936"/>
    <cellStyle name="Comma 11" xfId="937"/>
    <cellStyle name="Comma 12" xfId="938"/>
    <cellStyle name="Comma 13" xfId="939"/>
    <cellStyle name="Comma 14" xfId="940"/>
    <cellStyle name="Comma 15" xfId="941"/>
    <cellStyle name="Comma 2" xfId="942"/>
    <cellStyle name="Comma 2 2" xfId="943"/>
    <cellStyle name="Comma 2_ENG " xfId="944"/>
    <cellStyle name="Comma 3" xfId="945"/>
    <cellStyle name="Comma 4" xfId="946"/>
    <cellStyle name="Comma 5" xfId="947"/>
    <cellStyle name="Comma 6" xfId="948"/>
    <cellStyle name="Comma 7" xfId="949"/>
    <cellStyle name="Comma 8" xfId="950"/>
    <cellStyle name="Comma 9" xfId="951"/>
    <cellStyle name="comma zerodec" xfId="952"/>
    <cellStyle name="Comma,0" xfId="953"/>
    <cellStyle name="Comma,1" xfId="954"/>
    <cellStyle name="Comma,2" xfId="955"/>
    <cellStyle name="Comma0" xfId="956"/>
    <cellStyle name="Comma0 - Style3" xfId="957"/>
    <cellStyle name="Comma1 - Style1" xfId="958"/>
    <cellStyle name="comma-d" xfId="959"/>
    <cellStyle name="comma-d 10" xfId="960"/>
    <cellStyle name="comma-d 11" xfId="961"/>
    <cellStyle name="comma-d 12" xfId="962"/>
    <cellStyle name="comma-d 13" xfId="963"/>
    <cellStyle name="comma-d 14" xfId="964"/>
    <cellStyle name="comma-d 15" xfId="965"/>
    <cellStyle name="comma-d 16" xfId="966"/>
    <cellStyle name="comma-d 17" xfId="967"/>
    <cellStyle name="comma-d 18" xfId="968"/>
    <cellStyle name="comma-d 2" xfId="969"/>
    <cellStyle name="comma-d 3" xfId="970"/>
    <cellStyle name="comma-d 4" xfId="971"/>
    <cellStyle name="comma-d 5" xfId="972"/>
    <cellStyle name="comma-d 6" xfId="973"/>
    <cellStyle name="comma-d 7" xfId="974"/>
    <cellStyle name="comma-d 8" xfId="975"/>
    <cellStyle name="comma-d 9" xfId="976"/>
    <cellStyle name="Copied" xfId="977"/>
    <cellStyle name="Curren - Style4" xfId="978"/>
    <cellStyle name="Currency" xfId="979"/>
    <cellStyle name="Currency (0)" xfId="980"/>
    <cellStyle name="Currency (0) -" xfId="981"/>
    <cellStyle name="Currency (0) incl." xfId="982"/>
    <cellStyle name="Currency (0) N/A" xfId="983"/>
    <cellStyle name="Currency (0) TBD" xfId="984"/>
    <cellStyle name="Currency (0) TBD-" xfId="985"/>
    <cellStyle name="Currency [0,0]" xfId="986"/>
    <cellStyle name="Currency [0,0] -" xfId="987"/>
    <cellStyle name="Currency [0,0] incl." xfId="988"/>
    <cellStyle name="Currency [0,0] N/A" xfId="989"/>
    <cellStyle name="Currency [0,0] TBD" xfId="990"/>
    <cellStyle name="Currency [0,0] TBD-" xfId="991"/>
    <cellStyle name="Currency [0,00]" xfId="992"/>
    <cellStyle name="Currency [0,00] -" xfId="993"/>
    <cellStyle name="Currency [0,00] incl." xfId="994"/>
    <cellStyle name="Currency [0,00] N/A" xfId="995"/>
    <cellStyle name="Currency [0,00] TBD" xfId="996"/>
    <cellStyle name="Currency [0,00] TBD-" xfId="997"/>
    <cellStyle name="Currency [0,000]" xfId="998"/>
    <cellStyle name="Currency [0,000] -" xfId="999"/>
    <cellStyle name="Currency [0,000] incl." xfId="1000"/>
    <cellStyle name="Currency [0,000] N/A" xfId="1001"/>
    <cellStyle name="Currency [0,000] TBD" xfId="1002"/>
    <cellStyle name="Currency [0,000] TBD-" xfId="1003"/>
    <cellStyle name="Currency [0]" xfId="1004"/>
    <cellStyle name="Currency [0]; --" xfId="1005"/>
    <cellStyle name="Currency [1]" xfId="1006"/>
    <cellStyle name="Currency [1] 10" xfId="1007"/>
    <cellStyle name="Currency [1] 11" xfId="1008"/>
    <cellStyle name="Currency [1] 12" xfId="1009"/>
    <cellStyle name="Currency [1] 13" xfId="1010"/>
    <cellStyle name="Currency [1] 14" xfId="1011"/>
    <cellStyle name="Currency [1] 15" xfId="1012"/>
    <cellStyle name="Currency [1] 16" xfId="1013"/>
    <cellStyle name="Currency [1] 17" xfId="1014"/>
    <cellStyle name="Currency [1] 18" xfId="1015"/>
    <cellStyle name="Currency [1] 2" xfId="1016"/>
    <cellStyle name="Currency [1] 3" xfId="1017"/>
    <cellStyle name="Currency [1] 4" xfId="1018"/>
    <cellStyle name="Currency [1] 5" xfId="1019"/>
    <cellStyle name="Currency [1] 6" xfId="1020"/>
    <cellStyle name="Currency [1] 7" xfId="1021"/>
    <cellStyle name="Currency [1] 8" xfId="1022"/>
    <cellStyle name="Currency [1] 9" xfId="1023"/>
    <cellStyle name="Currency [2]" xfId="1024"/>
    <cellStyle name="Currency [2] 10" xfId="1025"/>
    <cellStyle name="Currency [2] 11" xfId="1026"/>
    <cellStyle name="Currency [2] 12" xfId="1027"/>
    <cellStyle name="Currency [2] 13" xfId="1028"/>
    <cellStyle name="Currency [2] 14" xfId="1029"/>
    <cellStyle name="Currency [2] 15" xfId="1030"/>
    <cellStyle name="Currency [2] 16" xfId="1031"/>
    <cellStyle name="Currency [2] 17" xfId="1032"/>
    <cellStyle name="Currency [2] 18" xfId="1033"/>
    <cellStyle name="Currency [2] 2" xfId="1034"/>
    <cellStyle name="Currency [2] 3" xfId="1035"/>
    <cellStyle name="Currency [2] 4" xfId="1036"/>
    <cellStyle name="Currency [2] 5" xfId="1037"/>
    <cellStyle name="Currency [2] 6" xfId="1038"/>
    <cellStyle name="Currency [2] 7" xfId="1039"/>
    <cellStyle name="Currency [2] 8" xfId="1040"/>
    <cellStyle name="Currency [2] 9" xfId="1041"/>
    <cellStyle name="Currency [3]" xfId="1042"/>
    <cellStyle name="Currency [3] 10" xfId="1043"/>
    <cellStyle name="Currency [3] 11" xfId="1044"/>
    <cellStyle name="Currency [3] 12" xfId="1045"/>
    <cellStyle name="Currency [3] 13" xfId="1046"/>
    <cellStyle name="Currency [3] 14" xfId="1047"/>
    <cellStyle name="Currency [3] 15" xfId="1048"/>
    <cellStyle name="Currency [3] 16" xfId="1049"/>
    <cellStyle name="Currency [3] 17" xfId="1050"/>
    <cellStyle name="Currency [3] 18" xfId="1051"/>
    <cellStyle name="Currency [3] 2" xfId="1052"/>
    <cellStyle name="Currency [3] 3" xfId="1053"/>
    <cellStyle name="Currency [3] 4" xfId="1054"/>
    <cellStyle name="Currency [3] 5" xfId="1055"/>
    <cellStyle name="Currency [3] 6" xfId="1056"/>
    <cellStyle name="Currency [3] 7" xfId="1057"/>
    <cellStyle name="Currency [3] 8" xfId="1058"/>
    <cellStyle name="Currency [3] 9" xfId="1059"/>
    <cellStyle name="Currency 0" xfId="1060"/>
    <cellStyle name="Currency 10" xfId="1061"/>
    <cellStyle name="Currency 11" xfId="1062"/>
    <cellStyle name="Currency 12" xfId="1063"/>
    <cellStyle name="Currency 13" xfId="1064"/>
    <cellStyle name="Currency 14" xfId="1065"/>
    <cellStyle name="Currency 15" xfId="1066"/>
    <cellStyle name="Currency 2" xfId="1067"/>
    <cellStyle name="Currency 2 2" xfId="1068"/>
    <cellStyle name="Currency 3" xfId="1069"/>
    <cellStyle name="Currency 4" xfId="1070"/>
    <cellStyle name="Currency 5" xfId="1071"/>
    <cellStyle name="Currency 6" xfId="1072"/>
    <cellStyle name="Currency 7" xfId="1073"/>
    <cellStyle name="Currency 8" xfId="1074"/>
    <cellStyle name="Currency 9" xfId="1075"/>
    <cellStyle name="Currency,0" xfId="1076"/>
    <cellStyle name="Currency,2" xfId="1077"/>
    <cellStyle name="Currency0" xfId="1078"/>
    <cellStyle name="Currency1" xfId="1079"/>
    <cellStyle name="Date" xfId="1080"/>
    <cellStyle name="Date [D-M-Y]" xfId="1081"/>
    <cellStyle name="Date [D-M-Y] 10" xfId="1082"/>
    <cellStyle name="Date [D-M-Y] 11" xfId="1083"/>
    <cellStyle name="Date [D-M-Y] 12" xfId="1084"/>
    <cellStyle name="Date [D-M-Y] 13" xfId="1085"/>
    <cellStyle name="Date [D-M-Y] 14" xfId="1086"/>
    <cellStyle name="Date [D-M-Y] 15" xfId="1087"/>
    <cellStyle name="Date [D-M-Y] 16" xfId="1088"/>
    <cellStyle name="Date [D-M-Y] 17" xfId="1089"/>
    <cellStyle name="Date [D-M-Y] 18" xfId="1090"/>
    <cellStyle name="Date [D-M-Y] 2" xfId="1091"/>
    <cellStyle name="Date [D-M-Y] 3" xfId="1092"/>
    <cellStyle name="Date [D-M-Y] 4" xfId="1093"/>
    <cellStyle name="Date [D-M-Y] 5" xfId="1094"/>
    <cellStyle name="Date [D-M-Y] 6" xfId="1095"/>
    <cellStyle name="Date [D-M-Y] 7" xfId="1096"/>
    <cellStyle name="Date [D-M-Y] 8" xfId="1097"/>
    <cellStyle name="Date [D-M-Y] 9" xfId="1098"/>
    <cellStyle name="Date [M/D/Y]" xfId="1099"/>
    <cellStyle name="Date [M/D/Y] 10" xfId="1100"/>
    <cellStyle name="Date [M/D/Y] 11" xfId="1101"/>
    <cellStyle name="Date [M/D/Y] 12" xfId="1102"/>
    <cellStyle name="Date [M/D/Y] 13" xfId="1103"/>
    <cellStyle name="Date [M/D/Y] 14" xfId="1104"/>
    <cellStyle name="Date [M/D/Y] 15" xfId="1105"/>
    <cellStyle name="Date [M/D/Y] 16" xfId="1106"/>
    <cellStyle name="Date [M/D/Y] 17" xfId="1107"/>
    <cellStyle name="Date [M/D/Y] 18" xfId="1108"/>
    <cellStyle name="Date [M/D/Y] 2" xfId="1109"/>
    <cellStyle name="Date [M/D/Y] 3" xfId="1110"/>
    <cellStyle name="Date [M/D/Y] 4" xfId="1111"/>
    <cellStyle name="Date [M/D/Y] 5" xfId="1112"/>
    <cellStyle name="Date [M/D/Y] 6" xfId="1113"/>
    <cellStyle name="Date [M/D/Y] 7" xfId="1114"/>
    <cellStyle name="Date [M/D/Y] 8" xfId="1115"/>
    <cellStyle name="Date [M/D/Y] 9" xfId="1116"/>
    <cellStyle name="Date [M/Y]" xfId="1117"/>
    <cellStyle name="Date [M/Y] 10" xfId="1118"/>
    <cellStyle name="Date [M/Y] 11" xfId="1119"/>
    <cellStyle name="Date [M/Y] 12" xfId="1120"/>
    <cellStyle name="Date [M/Y] 13" xfId="1121"/>
    <cellStyle name="Date [M/Y] 14" xfId="1122"/>
    <cellStyle name="Date [M/Y] 15" xfId="1123"/>
    <cellStyle name="Date [M/Y] 16" xfId="1124"/>
    <cellStyle name="Date [M/Y] 17" xfId="1125"/>
    <cellStyle name="Date [M/Y] 18" xfId="1126"/>
    <cellStyle name="Date [M/Y] 2" xfId="1127"/>
    <cellStyle name="Date [M/Y] 3" xfId="1128"/>
    <cellStyle name="Date [M/Y] 4" xfId="1129"/>
    <cellStyle name="Date [M/Y] 5" xfId="1130"/>
    <cellStyle name="Date [M/Y] 6" xfId="1131"/>
    <cellStyle name="Date [M/Y] 7" xfId="1132"/>
    <cellStyle name="Date [M/Y] 8" xfId="1133"/>
    <cellStyle name="Date [M/Y] 9" xfId="1134"/>
    <cellStyle name="Date [MMM-YY]" xfId="1135"/>
    <cellStyle name="Date [MMM-YY] 10" xfId="1136"/>
    <cellStyle name="Date [MMM-YY] 11" xfId="1137"/>
    <cellStyle name="Date [MMM-YY] 12" xfId="1138"/>
    <cellStyle name="Date [MMM-YY] 13" xfId="1139"/>
    <cellStyle name="Date [MMM-YY] 14" xfId="1140"/>
    <cellStyle name="Date [MMM-YY] 15" xfId="1141"/>
    <cellStyle name="Date [MMM-YY] 16" xfId="1142"/>
    <cellStyle name="Date [MMM-YY] 17" xfId="1143"/>
    <cellStyle name="Date [MMM-YY] 18" xfId="1144"/>
    <cellStyle name="Date [MMM-YY] 2" xfId="1145"/>
    <cellStyle name="Date [MMM-YY] 3" xfId="1146"/>
    <cellStyle name="Date [MMM-YY] 4" xfId="1147"/>
    <cellStyle name="Date [MMM-YY] 5" xfId="1148"/>
    <cellStyle name="Date [MMM-YY] 6" xfId="1149"/>
    <cellStyle name="Date [MMM-YY] 7" xfId="1150"/>
    <cellStyle name="Date [MMM-YY] 8" xfId="1151"/>
    <cellStyle name="Date [MMM-YY] 9" xfId="1152"/>
    <cellStyle name="Date [Y]" xfId="1153"/>
    <cellStyle name="Date [Y] 2" xfId="1154"/>
    <cellStyle name="Date [Y] 3" xfId="1155"/>
    <cellStyle name="Date 10" xfId="1156"/>
    <cellStyle name="Date 11" xfId="1157"/>
    <cellStyle name="Date 12" xfId="1158"/>
    <cellStyle name="Date 13" xfId="1159"/>
    <cellStyle name="Date 14" xfId="1160"/>
    <cellStyle name="Date 15" xfId="1161"/>
    <cellStyle name="Date 16" xfId="1162"/>
    <cellStyle name="Date 17" xfId="1163"/>
    <cellStyle name="Date 18" xfId="1164"/>
    <cellStyle name="Date 2" xfId="1165"/>
    <cellStyle name="Date 3" xfId="1166"/>
    <cellStyle name="Date 4" xfId="1167"/>
    <cellStyle name="Date 5" xfId="1168"/>
    <cellStyle name="Date 6" xfId="1169"/>
    <cellStyle name="Date 7" xfId="1170"/>
    <cellStyle name="Date 8" xfId="1171"/>
    <cellStyle name="Date 9" xfId="1172"/>
    <cellStyle name="Date Aligned" xfId="1173"/>
    <cellStyle name="DblLineDollarAcct" xfId="1174"/>
    <cellStyle name="DblLinePercent" xfId="1175"/>
    <cellStyle name="DDDD" xfId="1176"/>
    <cellStyle name="Dollar (zero dec)" xfId="1177"/>
    <cellStyle name="DollarAccounting" xfId="1178"/>
    <cellStyle name="Dollars" xfId="1179"/>
    <cellStyle name="Dotted Line" xfId="1180"/>
    <cellStyle name="E&amp;Y House" xfId="1181"/>
    <cellStyle name="Eingabe" xfId="1182"/>
    <cellStyle name="EingabeSumme" xfId="1183"/>
    <cellStyle name="Entered" xfId="1184"/>
    <cellStyle name="entry box" xfId="1185"/>
    <cellStyle name="entry box 10" xfId="1186"/>
    <cellStyle name="entry box 11" xfId="1187"/>
    <cellStyle name="entry box 12" xfId="1188"/>
    <cellStyle name="entry box 13" xfId="1189"/>
    <cellStyle name="entry box 14" xfId="1190"/>
    <cellStyle name="entry box 15" xfId="1191"/>
    <cellStyle name="entry box 16" xfId="1192"/>
    <cellStyle name="entry box 17" xfId="1193"/>
    <cellStyle name="entry box 18" xfId="1194"/>
    <cellStyle name="entry box 2" xfId="1195"/>
    <cellStyle name="entry box 3" xfId="1196"/>
    <cellStyle name="entry box 4" xfId="1197"/>
    <cellStyle name="entry box 5" xfId="1198"/>
    <cellStyle name="entry box 6" xfId="1199"/>
    <cellStyle name="entry box 7" xfId="1200"/>
    <cellStyle name="entry box 8" xfId="1201"/>
    <cellStyle name="entry box 9" xfId="1202"/>
    <cellStyle name="ET měna" xfId="1203"/>
    <cellStyle name="ET procenta" xfId="1204"/>
    <cellStyle name="Euro" xfId="1205"/>
    <cellStyle name="Euy0dp" xfId="1206"/>
    <cellStyle name="Explanatory Text" xfId="1207"/>
    <cellStyle name="Explanatory Text 2" xfId="1208"/>
    <cellStyle name="Explanatory Text 3" xfId="1209"/>
    <cellStyle name="EY House" xfId="1210"/>
    <cellStyle name="EY House 10" xfId="1211"/>
    <cellStyle name="EY House 11" xfId="1212"/>
    <cellStyle name="EY House 12" xfId="1213"/>
    <cellStyle name="EY House 13" xfId="1214"/>
    <cellStyle name="EY House 14" xfId="1215"/>
    <cellStyle name="EY House 15" xfId="1216"/>
    <cellStyle name="EY House 16" xfId="1217"/>
    <cellStyle name="EY House 17" xfId="1218"/>
    <cellStyle name="EY House 18" xfId="1219"/>
    <cellStyle name="EY House 2" xfId="1220"/>
    <cellStyle name="EY House 3" xfId="1221"/>
    <cellStyle name="EY House 4" xfId="1222"/>
    <cellStyle name="EY House 5" xfId="1223"/>
    <cellStyle name="EY House 6" xfId="1224"/>
    <cellStyle name="EY House 7" xfId="1225"/>
    <cellStyle name="EY House 8" xfId="1226"/>
    <cellStyle name="EY House 9" xfId="1227"/>
    <cellStyle name="EY Narrative text" xfId="1228"/>
    <cellStyle name="EY%colcalc" xfId="1229"/>
    <cellStyle name="EY%input" xfId="1230"/>
    <cellStyle name="EY%rowcalc" xfId="1231"/>
    <cellStyle name="EY0dp" xfId="1232"/>
    <cellStyle name="EY1dp" xfId="1233"/>
    <cellStyle name="EY2dp" xfId="1234"/>
    <cellStyle name="EY3dp" xfId="1235"/>
    <cellStyle name="EYChartTitle" xfId="1236"/>
    <cellStyle name="EYChartTitle 10" xfId="1237"/>
    <cellStyle name="EYChartTitle 11" xfId="1238"/>
    <cellStyle name="EYChartTitle 12" xfId="1239"/>
    <cellStyle name="EYChartTitle 13" xfId="1240"/>
    <cellStyle name="EYChartTitle 14" xfId="1241"/>
    <cellStyle name="EYChartTitle 15" xfId="1242"/>
    <cellStyle name="EYChartTitle 16" xfId="1243"/>
    <cellStyle name="EYChartTitle 2" xfId="1244"/>
    <cellStyle name="EYChartTitle 3" xfId="1245"/>
    <cellStyle name="EYChartTitle 4" xfId="1246"/>
    <cellStyle name="EYChartTitle 5" xfId="1247"/>
    <cellStyle name="EYChartTitle 6" xfId="1248"/>
    <cellStyle name="EYChartTitle 7" xfId="1249"/>
    <cellStyle name="EYChartTitle 8" xfId="1250"/>
    <cellStyle name="EYChartTitle 9" xfId="1251"/>
    <cellStyle name="EYColumnHeading" xfId="1252"/>
    <cellStyle name="EYColumnHeading 10" xfId="1253"/>
    <cellStyle name="EYColumnHeading 11" xfId="1254"/>
    <cellStyle name="EYColumnHeading 12" xfId="1255"/>
    <cellStyle name="EYColumnHeading 13" xfId="1256"/>
    <cellStyle name="EYColumnHeading 14" xfId="1257"/>
    <cellStyle name="EYColumnHeading 15" xfId="1258"/>
    <cellStyle name="EYColumnHeading 16" xfId="1259"/>
    <cellStyle name="EYColumnHeading 17" xfId="1260"/>
    <cellStyle name="EYColumnHeading 2" xfId="1261"/>
    <cellStyle name="EYColumnHeading 3" xfId="1262"/>
    <cellStyle name="EYColumnHeading 4" xfId="1263"/>
    <cellStyle name="EYColumnHeading 5" xfId="1264"/>
    <cellStyle name="EYColumnHeading 6" xfId="1265"/>
    <cellStyle name="EYColumnHeading 7" xfId="1266"/>
    <cellStyle name="EYColumnHeading 8" xfId="1267"/>
    <cellStyle name="EYColumnHeading 9" xfId="1268"/>
    <cellStyle name="EYColumnHeading_EBITDA Bridge Template2" xfId="1269"/>
    <cellStyle name="EYColumnHeadingItalic" xfId="1270"/>
    <cellStyle name="EYCoverDatabookName" xfId="1271"/>
    <cellStyle name="EYCoverDate" xfId="1272"/>
    <cellStyle name="EYCoverDraft" xfId="1273"/>
    <cellStyle name="EYCoverProjectName" xfId="1274"/>
    <cellStyle name="EYCurrency" xfId="1275"/>
    <cellStyle name="EYCurrency 10" xfId="1276"/>
    <cellStyle name="EYCurrency 11" xfId="1277"/>
    <cellStyle name="EYCurrency 12" xfId="1278"/>
    <cellStyle name="EYCurrency 13" xfId="1279"/>
    <cellStyle name="EYCurrency 14" xfId="1280"/>
    <cellStyle name="EYCurrency 15" xfId="1281"/>
    <cellStyle name="EYCurrency 16" xfId="1282"/>
    <cellStyle name="EYCurrency 2" xfId="1283"/>
    <cellStyle name="EYCurrency 3" xfId="1284"/>
    <cellStyle name="EYCurrency 4" xfId="1285"/>
    <cellStyle name="EYCurrency 5" xfId="1286"/>
    <cellStyle name="EYCurrency 6" xfId="1287"/>
    <cellStyle name="EYCurrency 7" xfId="1288"/>
    <cellStyle name="EYCurrency 8" xfId="1289"/>
    <cellStyle name="EYCurrency 9" xfId="1290"/>
    <cellStyle name="EYHeading1" xfId="1291"/>
    <cellStyle name="EYheading2" xfId="1292"/>
    <cellStyle name="EYheading3" xfId="1293"/>
    <cellStyle name="EYNotes" xfId="1294"/>
    <cellStyle name="EYNotesHeading" xfId="1295"/>
    <cellStyle name="EYNotesHeading 10" xfId="1296"/>
    <cellStyle name="EYNotesHeading 11" xfId="1297"/>
    <cellStyle name="EYNotesHeading 12" xfId="1298"/>
    <cellStyle name="EYNotesHeading 13" xfId="1299"/>
    <cellStyle name="EYNotesHeading 14" xfId="1300"/>
    <cellStyle name="EYNotesHeading 15" xfId="1301"/>
    <cellStyle name="EYNotesHeading 16" xfId="1302"/>
    <cellStyle name="EYNotesHeading 2" xfId="1303"/>
    <cellStyle name="EYNotesHeading 3" xfId="1304"/>
    <cellStyle name="EYNotesHeading 4" xfId="1305"/>
    <cellStyle name="EYNotesHeading 5" xfId="1306"/>
    <cellStyle name="EYNotesHeading 6" xfId="1307"/>
    <cellStyle name="EYNotesHeading 7" xfId="1308"/>
    <cellStyle name="EYNotesHeading 8" xfId="1309"/>
    <cellStyle name="EYNotesHeading 9" xfId="1310"/>
    <cellStyle name="EYNotesHeading_Databook library 22 september 06 in progress AF v5" xfId="1311"/>
    <cellStyle name="EYnumber" xfId="1312"/>
    <cellStyle name="EYnumber 2" xfId="1313"/>
    <cellStyle name="EYnumber 2 2" xfId="1314"/>
    <cellStyle name="EYnumber 2 2 2" xfId="1315"/>
    <cellStyle name="EYnumber 2 2 2 2" xfId="1316"/>
    <cellStyle name="EYnumber 2 2 2 2 2" xfId="1317"/>
    <cellStyle name="EYnumber 2 2 2 2 3" xfId="1318"/>
    <cellStyle name="EYnumber 2 2 2 2 4" xfId="1319"/>
    <cellStyle name="EYnumber 2 2 2 2 4 2" xfId="1320"/>
    <cellStyle name="EYnumber 2 3" xfId="1321"/>
    <cellStyle name="EYnumber 2 3 2" xfId="1322"/>
    <cellStyle name="EYnumber 2 3 2 2" xfId="1323"/>
    <cellStyle name="EYnumber 3" xfId="1324"/>
    <cellStyle name="EYnumber 4" xfId="1325"/>
    <cellStyle name="EYnumber 5" xfId="1326"/>
    <cellStyle name="EYnumber 5 2" xfId="1327"/>
    <cellStyle name="EYnumber_EBITDA Bridge Template2 3" xfId="1328"/>
    <cellStyle name="EYodp" xfId="1329"/>
    <cellStyle name="EYRelianceRestricted" xfId="1330"/>
    <cellStyle name="EYSectionHeading" xfId="1331"/>
    <cellStyle name="EYSheetHeader1" xfId="1332"/>
    <cellStyle name="EYSheetHeading" xfId="1333"/>
    <cellStyle name="EYSheetHeading 10" xfId="1334"/>
    <cellStyle name="EYSheetHeading 11" xfId="1335"/>
    <cellStyle name="EYSheetHeading 12" xfId="1336"/>
    <cellStyle name="EYSheetHeading 13" xfId="1337"/>
    <cellStyle name="EYSheetHeading 14" xfId="1338"/>
    <cellStyle name="EYSheetHeading 15" xfId="1339"/>
    <cellStyle name="EYSheetHeading 16" xfId="1340"/>
    <cellStyle name="EYSheetHeading 2" xfId="1341"/>
    <cellStyle name="EYSheetHeading 3" xfId="1342"/>
    <cellStyle name="EYSheetHeading 4" xfId="1343"/>
    <cellStyle name="EYSheetHeading 5" xfId="1344"/>
    <cellStyle name="EYSheetHeading 6" xfId="1345"/>
    <cellStyle name="EYSheetHeading 7" xfId="1346"/>
    <cellStyle name="EYSheetHeading 8" xfId="1347"/>
    <cellStyle name="EYSheetHeading 9" xfId="1348"/>
    <cellStyle name="EYsmallheading" xfId="1349"/>
    <cellStyle name="EYsmallheading 10" xfId="1350"/>
    <cellStyle name="EYsmallheading 11" xfId="1351"/>
    <cellStyle name="EYsmallheading 12" xfId="1352"/>
    <cellStyle name="EYsmallheading 13" xfId="1353"/>
    <cellStyle name="EYsmallheading 14" xfId="1354"/>
    <cellStyle name="EYsmallheading 15" xfId="1355"/>
    <cellStyle name="EYsmallheading 16" xfId="1356"/>
    <cellStyle name="EYsmallheading 17" xfId="1357"/>
    <cellStyle name="EYsmallheading 18" xfId="1358"/>
    <cellStyle name="EYsmallheading 19" xfId="1359"/>
    <cellStyle name="EYsmallheading 2" xfId="1360"/>
    <cellStyle name="EYsmallheading 20" xfId="1361"/>
    <cellStyle name="EYsmallheading 21" xfId="1362"/>
    <cellStyle name="EYsmallheading 22" xfId="1363"/>
    <cellStyle name="EYsmallheading 23" xfId="1364"/>
    <cellStyle name="EYsmallheading 3" xfId="1365"/>
    <cellStyle name="EYsmallheading 4" xfId="1366"/>
    <cellStyle name="EYsmallheading 5" xfId="1367"/>
    <cellStyle name="EYsmallheading 6" xfId="1368"/>
    <cellStyle name="EYsmallheading 7" xfId="1369"/>
    <cellStyle name="EYsmallheading 8" xfId="1370"/>
    <cellStyle name="EYsmallheading 9" xfId="1371"/>
    <cellStyle name="EYSmallHeading_Databook library 11 september 06" xfId="1372"/>
    <cellStyle name="EYSource" xfId="1373"/>
    <cellStyle name="EYSource 10" xfId="1374"/>
    <cellStyle name="EYSource 11" xfId="1375"/>
    <cellStyle name="EYSource 12" xfId="1376"/>
    <cellStyle name="EYSource 13" xfId="1377"/>
    <cellStyle name="EYSource 14" xfId="1378"/>
    <cellStyle name="EYSource 15" xfId="1379"/>
    <cellStyle name="EYSource 16" xfId="1380"/>
    <cellStyle name="EYSource 2" xfId="1381"/>
    <cellStyle name="EYSource 3" xfId="1382"/>
    <cellStyle name="EYSource 4" xfId="1383"/>
    <cellStyle name="EYSource 5" xfId="1384"/>
    <cellStyle name="EYSource 6" xfId="1385"/>
    <cellStyle name="EYSource 7" xfId="1386"/>
    <cellStyle name="EYSource 8" xfId="1387"/>
    <cellStyle name="EYSource 9" xfId="1388"/>
    <cellStyle name="EYtext" xfId="1389"/>
    <cellStyle name="EYtextbold" xfId="1390"/>
    <cellStyle name="EYtextbolditalic" xfId="1391"/>
    <cellStyle name="EYtextitalic" xfId="1392"/>
    <cellStyle name="F2 - Style1" xfId="1393"/>
    <cellStyle name="F3 - Style4" xfId="1394"/>
    <cellStyle name="F4 - Style2" xfId="1395"/>
    <cellStyle name="F5 - Style6" xfId="1396"/>
    <cellStyle name="F6 - Style5" xfId="1397"/>
    <cellStyle name="F7 - Style3" xfId="1398"/>
    <cellStyle name="F8 - Style1" xfId="1399"/>
    <cellStyle name="FBU - Style2" xfId="1400"/>
    <cellStyle name="Fecha" xfId="1401"/>
    <cellStyle name="Fijo" xfId="1402"/>
    <cellStyle name="Fixed" xfId="1403"/>
    <cellStyle name="ƒnƒCƒp[ƒŠƒ“ƒN" xfId="1404"/>
    <cellStyle name="Footnote" xfId="1405"/>
    <cellStyle name="Formula" xfId="1406"/>
    <cellStyle name="Fraction" xfId="1407"/>
    <cellStyle name="Fraction [8]" xfId="1408"/>
    <cellStyle name="Fraction [8] 10" xfId="1409"/>
    <cellStyle name="Fraction [8] 11" xfId="1410"/>
    <cellStyle name="Fraction [8] 12" xfId="1411"/>
    <cellStyle name="Fraction [8] 13" xfId="1412"/>
    <cellStyle name="Fraction [8] 14" xfId="1413"/>
    <cellStyle name="Fraction [8] 15" xfId="1414"/>
    <cellStyle name="Fraction [8] 16" xfId="1415"/>
    <cellStyle name="Fraction [8] 17" xfId="1416"/>
    <cellStyle name="Fraction [8] 18" xfId="1417"/>
    <cellStyle name="Fraction [8] 2" xfId="1418"/>
    <cellStyle name="Fraction [8] 3" xfId="1419"/>
    <cellStyle name="Fraction [8] 4" xfId="1420"/>
    <cellStyle name="Fraction [8] 5" xfId="1421"/>
    <cellStyle name="Fraction [8] 6" xfId="1422"/>
    <cellStyle name="Fraction [8] 7" xfId="1423"/>
    <cellStyle name="Fraction [8] 8" xfId="1424"/>
    <cellStyle name="Fraction [8] 9" xfId="1425"/>
    <cellStyle name="Fraction [Bl]" xfId="1426"/>
    <cellStyle name="Fraction [Bl] 10" xfId="1427"/>
    <cellStyle name="Fraction [Bl] 11" xfId="1428"/>
    <cellStyle name="Fraction [Bl] 12" xfId="1429"/>
    <cellStyle name="Fraction [Bl] 13" xfId="1430"/>
    <cellStyle name="Fraction [Bl] 14" xfId="1431"/>
    <cellStyle name="Fraction [Bl] 15" xfId="1432"/>
    <cellStyle name="Fraction [Bl] 16" xfId="1433"/>
    <cellStyle name="Fraction [Bl] 17" xfId="1434"/>
    <cellStyle name="Fraction [Bl] 18" xfId="1435"/>
    <cellStyle name="Fraction [Bl] 2" xfId="1436"/>
    <cellStyle name="Fraction [Bl] 3" xfId="1437"/>
    <cellStyle name="Fraction [Bl] 4" xfId="1438"/>
    <cellStyle name="Fraction [Bl] 5" xfId="1439"/>
    <cellStyle name="Fraction [Bl] 6" xfId="1440"/>
    <cellStyle name="Fraction [Bl] 7" xfId="1441"/>
    <cellStyle name="Fraction [Bl] 8" xfId="1442"/>
    <cellStyle name="Fraction [Bl] 9" xfId="1443"/>
    <cellStyle name="Fraction 10" xfId="1444"/>
    <cellStyle name="Fraction 11" xfId="1445"/>
    <cellStyle name="Fraction 12" xfId="1446"/>
    <cellStyle name="Fraction 13" xfId="1447"/>
    <cellStyle name="Fraction 14" xfId="1448"/>
    <cellStyle name="Fraction 15" xfId="1449"/>
    <cellStyle name="Fraction 16" xfId="1450"/>
    <cellStyle name="Fraction 17" xfId="1451"/>
    <cellStyle name="Fraction 18" xfId="1452"/>
    <cellStyle name="Fraction 2" xfId="1453"/>
    <cellStyle name="Fraction 3" xfId="1454"/>
    <cellStyle name="Fraction 4" xfId="1455"/>
    <cellStyle name="Fraction 5" xfId="1456"/>
    <cellStyle name="Fraction 6" xfId="1457"/>
    <cellStyle name="Fraction 7" xfId="1458"/>
    <cellStyle name="Fraction 8" xfId="1459"/>
    <cellStyle name="Fraction 9" xfId="1460"/>
    <cellStyle name="FY" xfId="1461"/>
    <cellStyle name="g" xfId="1462"/>
    <cellStyle name="General" xfId="1463"/>
    <cellStyle name="Gesellschaft" xfId="1464"/>
    <cellStyle name="Gewichte" xfId="1465"/>
    <cellStyle name="Good" xfId="1466"/>
    <cellStyle name="Good 2" xfId="1467"/>
    <cellStyle name="Good 2 2" xfId="1468"/>
    <cellStyle name="Good 3" xfId="1469"/>
    <cellStyle name="Grey" xfId="1470"/>
    <cellStyle name="Grey 10" xfId="1471"/>
    <cellStyle name="Grey 11" xfId="1472"/>
    <cellStyle name="Grey 12" xfId="1473"/>
    <cellStyle name="Grey 13" xfId="1474"/>
    <cellStyle name="Grey 14" xfId="1475"/>
    <cellStyle name="Grey 15" xfId="1476"/>
    <cellStyle name="Grey 16" xfId="1477"/>
    <cellStyle name="Grey 17" xfId="1478"/>
    <cellStyle name="Grey 18" xfId="1479"/>
    <cellStyle name="Grey 2" xfId="1480"/>
    <cellStyle name="Grey 3" xfId="1481"/>
    <cellStyle name="Grey 4" xfId="1482"/>
    <cellStyle name="Grey 5" xfId="1483"/>
    <cellStyle name="Grey 6" xfId="1484"/>
    <cellStyle name="Grey 7" xfId="1485"/>
    <cellStyle name="Grey 8" xfId="1486"/>
    <cellStyle name="Grey 9" xfId="1487"/>
    <cellStyle name="Grouped Head" xfId="1488"/>
    <cellStyle name="Grouped Head 2" xfId="1489"/>
    <cellStyle name="Grouped Head 3" xfId="1490"/>
    <cellStyle name="gs]&#13;&#10;Window=0,0,640,480, , ,3&#13;&#10;dir1=5,7,637,250,-1,-1,1,30,201,1905,231,G:\UGRC\RB\B-DADOS\FOX-PRO\CRED-VEN\KP" xfId="1491"/>
    <cellStyle name="Hard Percent" xfId="1492"/>
    <cellStyle name="Hauptkriterien" xfId="1493"/>
    <cellStyle name="Header" xfId="1494"/>
    <cellStyle name="Header1" xfId="1495"/>
    <cellStyle name="Header1 10" xfId="1496"/>
    <cellStyle name="Header1 11" xfId="1497"/>
    <cellStyle name="Header1 12" xfId="1498"/>
    <cellStyle name="Header1 13" xfId="1499"/>
    <cellStyle name="Header1 14" xfId="1500"/>
    <cellStyle name="Header1 15" xfId="1501"/>
    <cellStyle name="Header1 16" xfId="1502"/>
    <cellStyle name="Header1 17" xfId="1503"/>
    <cellStyle name="Header1 18" xfId="1504"/>
    <cellStyle name="Header1 2" xfId="1505"/>
    <cellStyle name="Header1 3" xfId="1506"/>
    <cellStyle name="Header1 4" xfId="1507"/>
    <cellStyle name="Header1 5" xfId="1508"/>
    <cellStyle name="Header1 6" xfId="1509"/>
    <cellStyle name="Header1 7" xfId="1510"/>
    <cellStyle name="Header1 8" xfId="1511"/>
    <cellStyle name="Header1 9" xfId="1512"/>
    <cellStyle name="Header2" xfId="1513"/>
    <cellStyle name="Header2 10" xfId="1514"/>
    <cellStyle name="Header2 11" xfId="1515"/>
    <cellStyle name="Header2 12" xfId="1516"/>
    <cellStyle name="Header2 13" xfId="1517"/>
    <cellStyle name="Header2 14" xfId="1518"/>
    <cellStyle name="Header2 15" xfId="1519"/>
    <cellStyle name="Header2 16" xfId="1520"/>
    <cellStyle name="Header2 17" xfId="1521"/>
    <cellStyle name="Header2 18" xfId="1522"/>
    <cellStyle name="Header2 2" xfId="1523"/>
    <cellStyle name="Header2 3" xfId="1524"/>
    <cellStyle name="Header2 4" xfId="1525"/>
    <cellStyle name="Header2 5" xfId="1526"/>
    <cellStyle name="Header2 6" xfId="1527"/>
    <cellStyle name="Header2 7" xfId="1528"/>
    <cellStyle name="Header2 8" xfId="1529"/>
    <cellStyle name="Header2 9" xfId="1530"/>
    <cellStyle name="Heading" xfId="1531"/>
    <cellStyle name="Heading 1" xfId="1532"/>
    <cellStyle name="Heading 1 2" xfId="1533"/>
    <cellStyle name="Heading 1 3" xfId="1534"/>
    <cellStyle name="Heading 2" xfId="1535"/>
    <cellStyle name="Heading 2 2" xfId="1536"/>
    <cellStyle name="Heading 2 3" xfId="1537"/>
    <cellStyle name="Heading 3" xfId="1538"/>
    <cellStyle name="Heading 3 2" xfId="1539"/>
    <cellStyle name="Heading 3 3" xfId="1540"/>
    <cellStyle name="Heading 4" xfId="1541"/>
    <cellStyle name="Heading 4 2" xfId="1542"/>
    <cellStyle name="Heading 4 3" xfId="1543"/>
    <cellStyle name="Heading 5" xfId="1544"/>
    <cellStyle name="Heading 6" xfId="1545"/>
    <cellStyle name="HEADINGS" xfId="1546"/>
    <cellStyle name="HEADINGSTOP" xfId="1547"/>
    <cellStyle name="Headline3" xfId="1548"/>
    <cellStyle name="Hidden" xfId="1549"/>
    <cellStyle name="Hidden 10" xfId="1550"/>
    <cellStyle name="Hidden 11" xfId="1551"/>
    <cellStyle name="Hidden 12" xfId="1552"/>
    <cellStyle name="Hidden 13" xfId="1553"/>
    <cellStyle name="Hidden 14" xfId="1554"/>
    <cellStyle name="Hidden 15" xfId="1555"/>
    <cellStyle name="Hidden 16" xfId="1556"/>
    <cellStyle name="Hidden 17" xfId="1557"/>
    <cellStyle name="Hidden 18" xfId="1558"/>
    <cellStyle name="Hidden 2" xfId="1559"/>
    <cellStyle name="Hidden 3" xfId="1560"/>
    <cellStyle name="Hidden 4" xfId="1561"/>
    <cellStyle name="Hidden 5" xfId="1562"/>
    <cellStyle name="Hidden 6" xfId="1563"/>
    <cellStyle name="Hidden 7" xfId="1564"/>
    <cellStyle name="Hidden 8" xfId="1565"/>
    <cellStyle name="Hidden 9" xfId="1566"/>
    <cellStyle name="Hipervínculo" xfId="1567"/>
    <cellStyle name="Hipervínculo visitado" xfId="1568"/>
    <cellStyle name="Input" xfId="1569"/>
    <cellStyle name="Input [yellow]" xfId="1570"/>
    <cellStyle name="Input [yellow] 10" xfId="1571"/>
    <cellStyle name="Input [yellow] 11" xfId="1572"/>
    <cellStyle name="Input [yellow] 12" xfId="1573"/>
    <cellStyle name="Input [yellow] 13" xfId="1574"/>
    <cellStyle name="Input [yellow] 14" xfId="1575"/>
    <cellStyle name="Input [yellow] 15" xfId="1576"/>
    <cellStyle name="Input [yellow] 16" xfId="1577"/>
    <cellStyle name="Input [yellow] 17" xfId="1578"/>
    <cellStyle name="Input [yellow] 18" xfId="1579"/>
    <cellStyle name="Input [yellow] 2" xfId="1580"/>
    <cellStyle name="Input [yellow] 3" xfId="1581"/>
    <cellStyle name="Input [yellow] 4" xfId="1582"/>
    <cellStyle name="Input [yellow] 5" xfId="1583"/>
    <cellStyle name="Input [yellow] 6" xfId="1584"/>
    <cellStyle name="Input [yellow] 7" xfId="1585"/>
    <cellStyle name="Input [yellow] 8" xfId="1586"/>
    <cellStyle name="Input [yellow] 9" xfId="1587"/>
    <cellStyle name="Input 2" xfId="1588"/>
    <cellStyle name="Input 3" xfId="1589"/>
    <cellStyle name="Input 4" xfId="1590"/>
    <cellStyle name="Input 5" xfId="1591"/>
    <cellStyle name="Input 6" xfId="1592"/>
    <cellStyle name="Input1" xfId="1593"/>
    <cellStyle name="Input2" xfId="1594"/>
    <cellStyle name="Input2 2" xfId="1595"/>
    <cellStyle name="Input2 3" xfId="1596"/>
    <cellStyle name="Italic" xfId="1597"/>
    <cellStyle name="Konto" xfId="1598"/>
    <cellStyle name="L2" xfId="1599"/>
    <cellStyle name="L3" xfId="1600"/>
    <cellStyle name="L4" xfId="1601"/>
    <cellStyle name="L6" xfId="1602"/>
    <cellStyle name="Ligne" xfId="1603"/>
    <cellStyle name="linie unten" xfId="1604"/>
    <cellStyle name="linie unten 2" xfId="1605"/>
    <cellStyle name="linie unten 3" xfId="1606"/>
    <cellStyle name="Linked Cell" xfId="1607"/>
    <cellStyle name="Linked Cell 2" xfId="1608"/>
    <cellStyle name="Linked Cell 3" xfId="1609"/>
    <cellStyle name="LISAM" xfId="1610"/>
    <cellStyle name="LISAM 10" xfId="1611"/>
    <cellStyle name="LISAM 11" xfId="1612"/>
    <cellStyle name="LISAM 12" xfId="1613"/>
    <cellStyle name="LISAM 13" xfId="1614"/>
    <cellStyle name="LISAM 14" xfId="1615"/>
    <cellStyle name="LISAM 15" xfId="1616"/>
    <cellStyle name="LISAM 16" xfId="1617"/>
    <cellStyle name="LISAM 17" xfId="1618"/>
    <cellStyle name="LISAM 18" xfId="1619"/>
    <cellStyle name="LISAM 2" xfId="1620"/>
    <cellStyle name="LISAM 3" xfId="1621"/>
    <cellStyle name="LISAM 4" xfId="1622"/>
    <cellStyle name="LISAM 5" xfId="1623"/>
    <cellStyle name="LISAM 6" xfId="1624"/>
    <cellStyle name="LISAM 7" xfId="1625"/>
    <cellStyle name="LISAM 8" xfId="1626"/>
    <cellStyle name="LISAM 9" xfId="1627"/>
    <cellStyle name="MacroCode" xfId="1628"/>
    <cellStyle name="Minus (0)" xfId="1629"/>
    <cellStyle name="MIS.SpaltenKopf" xfId="1630"/>
    <cellStyle name="Monetario" xfId="1631"/>
    <cellStyle name="Monetario0" xfId="1632"/>
    <cellStyle name="Multiple" xfId="1633"/>
    <cellStyle name="Multiple 2" xfId="1634"/>
    <cellStyle name="Multiple 3" xfId="1635"/>
    <cellStyle name="n" xfId="1636"/>
    <cellStyle name="n-" xfId="1637"/>
    <cellStyle name="n 10" xfId="1638"/>
    <cellStyle name="n- 10" xfId="1639"/>
    <cellStyle name="n 11" xfId="1640"/>
    <cellStyle name="n- 11" xfId="1641"/>
    <cellStyle name="n 12" xfId="1642"/>
    <cellStyle name="n- 12" xfId="1643"/>
    <cellStyle name="n 13" xfId="1644"/>
    <cellStyle name="n- 13" xfId="1645"/>
    <cellStyle name="n 14" xfId="1646"/>
    <cellStyle name="n- 14" xfId="1647"/>
    <cellStyle name="n 15" xfId="1648"/>
    <cellStyle name="n- 15" xfId="1649"/>
    <cellStyle name="n 16" xfId="1650"/>
    <cellStyle name="n- 16" xfId="1651"/>
    <cellStyle name="n 17" xfId="1652"/>
    <cellStyle name="n- 17" xfId="1653"/>
    <cellStyle name="n 18" xfId="1654"/>
    <cellStyle name="n- 18" xfId="1655"/>
    <cellStyle name="n 2" xfId="1656"/>
    <cellStyle name="n- 2" xfId="1657"/>
    <cellStyle name="n 3" xfId="1658"/>
    <cellStyle name="n- 3" xfId="1659"/>
    <cellStyle name="n 4" xfId="1660"/>
    <cellStyle name="n- 4" xfId="1661"/>
    <cellStyle name="n 5" xfId="1662"/>
    <cellStyle name="n- 5" xfId="1663"/>
    <cellStyle name="n 6" xfId="1664"/>
    <cellStyle name="n- 6" xfId="1665"/>
    <cellStyle name="n 7" xfId="1666"/>
    <cellStyle name="n- 7" xfId="1667"/>
    <cellStyle name="n 8" xfId="1668"/>
    <cellStyle name="n- 8" xfId="1669"/>
    <cellStyle name="n 9" xfId="1670"/>
    <cellStyle name="n- 9" xfId="1671"/>
    <cellStyle name="n*" xfId="1672"/>
    <cellStyle name="n0" xfId="1673"/>
    <cellStyle name="n0'" xfId="1674"/>
    <cellStyle name="n0-" xfId="1675"/>
    <cellStyle name="n0- 10" xfId="1676"/>
    <cellStyle name="n0- 11" xfId="1677"/>
    <cellStyle name="n0- 12" xfId="1678"/>
    <cellStyle name="n0- 13" xfId="1679"/>
    <cellStyle name="n0- 14" xfId="1680"/>
    <cellStyle name="n0- 15" xfId="1681"/>
    <cellStyle name="n0- 16" xfId="1682"/>
    <cellStyle name="n0- 17" xfId="1683"/>
    <cellStyle name="n0- 18" xfId="1684"/>
    <cellStyle name="n0- 2" xfId="1685"/>
    <cellStyle name="n0- 3" xfId="1686"/>
    <cellStyle name="n0- 4" xfId="1687"/>
    <cellStyle name="n0- 5" xfId="1688"/>
    <cellStyle name="n0- 6" xfId="1689"/>
    <cellStyle name="n0- 7" xfId="1690"/>
    <cellStyle name="n0- 8" xfId="1691"/>
    <cellStyle name="n0- 9" xfId="1692"/>
    <cellStyle name="n00" xfId="1693"/>
    <cellStyle name="n00 10" xfId="1694"/>
    <cellStyle name="n00 11" xfId="1695"/>
    <cellStyle name="n00 12" xfId="1696"/>
    <cellStyle name="n00 13" xfId="1697"/>
    <cellStyle name="n00 14" xfId="1698"/>
    <cellStyle name="n00 15" xfId="1699"/>
    <cellStyle name="n00 16" xfId="1700"/>
    <cellStyle name="n00 17" xfId="1701"/>
    <cellStyle name="n00 18" xfId="1702"/>
    <cellStyle name="n00 2" xfId="1703"/>
    <cellStyle name="n00 3" xfId="1704"/>
    <cellStyle name="n00 4" xfId="1705"/>
    <cellStyle name="n00 5" xfId="1706"/>
    <cellStyle name="n00 6" xfId="1707"/>
    <cellStyle name="n00 7" xfId="1708"/>
    <cellStyle name="n00 8" xfId="1709"/>
    <cellStyle name="n00 9" xfId="1710"/>
    <cellStyle name="n000" xfId="1711"/>
    <cellStyle name="n0x" xfId="1712"/>
    <cellStyle name="n0x 10" xfId="1713"/>
    <cellStyle name="n0x 11" xfId="1714"/>
    <cellStyle name="n0x 12" xfId="1715"/>
    <cellStyle name="n0x 13" xfId="1716"/>
    <cellStyle name="n0x 14" xfId="1717"/>
    <cellStyle name="n0x 15" xfId="1718"/>
    <cellStyle name="n0x 16" xfId="1719"/>
    <cellStyle name="n0x 17" xfId="1720"/>
    <cellStyle name="n0x 18" xfId="1721"/>
    <cellStyle name="n0x 2" xfId="1722"/>
    <cellStyle name="n0x 3" xfId="1723"/>
    <cellStyle name="n0x 4" xfId="1724"/>
    <cellStyle name="n0x 5" xfId="1725"/>
    <cellStyle name="n0x 6" xfId="1726"/>
    <cellStyle name="n0x 7" xfId="1727"/>
    <cellStyle name="n0x 8" xfId="1728"/>
    <cellStyle name="n0x 9" xfId="1729"/>
    <cellStyle name="n1" xfId="1730"/>
    <cellStyle name="n1`" xfId="1731"/>
    <cellStyle name="n1x" xfId="1732"/>
    <cellStyle name="n2" xfId="1733"/>
    <cellStyle name="n21x" xfId="1734"/>
    <cellStyle name="n2x" xfId="1735"/>
    <cellStyle name="n2z" xfId="1736"/>
    <cellStyle name="n2z 10" xfId="1737"/>
    <cellStyle name="n2z 11" xfId="1738"/>
    <cellStyle name="n2z 12" xfId="1739"/>
    <cellStyle name="n2z 13" xfId="1740"/>
    <cellStyle name="n2z 14" xfId="1741"/>
    <cellStyle name="n2z 15" xfId="1742"/>
    <cellStyle name="n2z 16" xfId="1743"/>
    <cellStyle name="n2z 17" xfId="1744"/>
    <cellStyle name="n2z 18" xfId="1745"/>
    <cellStyle name="n2z 2" xfId="1746"/>
    <cellStyle name="n2z 3" xfId="1747"/>
    <cellStyle name="n2z 4" xfId="1748"/>
    <cellStyle name="n2z 5" xfId="1749"/>
    <cellStyle name="n2z 6" xfId="1750"/>
    <cellStyle name="n2z 7" xfId="1751"/>
    <cellStyle name="n2z 8" xfId="1752"/>
    <cellStyle name="n2z 9" xfId="1753"/>
    <cellStyle name="n3" xfId="1754"/>
    <cellStyle name="n3x" xfId="1755"/>
    <cellStyle name="n3x 10" xfId="1756"/>
    <cellStyle name="n3x 11" xfId="1757"/>
    <cellStyle name="n3x 12" xfId="1758"/>
    <cellStyle name="n3x 13" xfId="1759"/>
    <cellStyle name="n3x 14" xfId="1760"/>
    <cellStyle name="n3x 15" xfId="1761"/>
    <cellStyle name="n3x 16" xfId="1762"/>
    <cellStyle name="n3x 17" xfId="1763"/>
    <cellStyle name="n3x 18" xfId="1764"/>
    <cellStyle name="n3x 2" xfId="1765"/>
    <cellStyle name="n3x 3" xfId="1766"/>
    <cellStyle name="n3x 4" xfId="1767"/>
    <cellStyle name="n3x 5" xfId="1768"/>
    <cellStyle name="n3x 6" xfId="1769"/>
    <cellStyle name="n3x 7" xfId="1770"/>
    <cellStyle name="n3x 8" xfId="1771"/>
    <cellStyle name="n3x 9" xfId="1772"/>
    <cellStyle name="n9" xfId="1773"/>
    <cellStyle name="n9 10" xfId="1774"/>
    <cellStyle name="n9 11" xfId="1775"/>
    <cellStyle name="n9 12" xfId="1776"/>
    <cellStyle name="n9 13" xfId="1777"/>
    <cellStyle name="n9 14" xfId="1778"/>
    <cellStyle name="n9 15" xfId="1779"/>
    <cellStyle name="n9 16" xfId="1780"/>
    <cellStyle name="n9 17" xfId="1781"/>
    <cellStyle name="n9 18" xfId="1782"/>
    <cellStyle name="n9 2" xfId="1783"/>
    <cellStyle name="n9 3" xfId="1784"/>
    <cellStyle name="n9 4" xfId="1785"/>
    <cellStyle name="n9 5" xfId="1786"/>
    <cellStyle name="n9 6" xfId="1787"/>
    <cellStyle name="n9 7" xfId="1788"/>
    <cellStyle name="n9 8" xfId="1789"/>
    <cellStyle name="n9 9" xfId="1790"/>
    <cellStyle name="Neutral" xfId="1791"/>
    <cellStyle name="Neutral 2" xfId="1792"/>
    <cellStyle name="Neutral 3" xfId="1793"/>
    <cellStyle name="New" xfId="1794"/>
    <cellStyle name="Nind" xfId="1795"/>
    <cellStyle name="nm0" xfId="1796"/>
    <cellStyle name="NMNBV" xfId="1797"/>
    <cellStyle name="nnx" xfId="1798"/>
    <cellStyle name="no" xfId="1799"/>
    <cellStyle name="no dec" xfId="1800"/>
    <cellStyle name="Normal - Style1" xfId="1801"/>
    <cellStyle name="Normal 10" xfId="1802"/>
    <cellStyle name="Normal 100" xfId="1803"/>
    <cellStyle name="Normal 100 2" xfId="1804"/>
    <cellStyle name="Normal 100 2 2" xfId="1805"/>
    <cellStyle name="Normal 100 3" xfId="1806"/>
    <cellStyle name="Normal 101" xfId="1807"/>
    <cellStyle name="Normal 101 2" xfId="1808"/>
    <cellStyle name="Normal 101 2 2" xfId="1809"/>
    <cellStyle name="Normal 101 3" xfId="1810"/>
    <cellStyle name="Normal 102" xfId="1811"/>
    <cellStyle name="Normal 102 2" xfId="1812"/>
    <cellStyle name="Normal 102 2 2" xfId="1813"/>
    <cellStyle name="Normal 102 3" xfId="1814"/>
    <cellStyle name="Normal 103" xfId="1815"/>
    <cellStyle name="Normal 103 2" xfId="1816"/>
    <cellStyle name="Normal 103 2 2" xfId="1817"/>
    <cellStyle name="Normal 103 3" xfId="1818"/>
    <cellStyle name="Normal 104" xfId="1819"/>
    <cellStyle name="Normal 104 2" xfId="1820"/>
    <cellStyle name="Normal 104 2 2" xfId="1821"/>
    <cellStyle name="Normal 104 3" xfId="1822"/>
    <cellStyle name="Normal 105" xfId="1823"/>
    <cellStyle name="Normal 105 2" xfId="1824"/>
    <cellStyle name="Normal 106" xfId="1825"/>
    <cellStyle name="Normal 106 2" xfId="1826"/>
    <cellStyle name="Normal 107" xfId="1827"/>
    <cellStyle name="Normal 107 2" xfId="1828"/>
    <cellStyle name="Normal 108" xfId="1829"/>
    <cellStyle name="Normal 108 2" xfId="1830"/>
    <cellStyle name="Normal 109" xfId="1831"/>
    <cellStyle name="Normal 109 2" xfId="1832"/>
    <cellStyle name="Normal 11" xfId="1833"/>
    <cellStyle name="Normal 110" xfId="1834"/>
    <cellStyle name="Normal 110 2" xfId="1835"/>
    <cellStyle name="Normal 111" xfId="1836"/>
    <cellStyle name="Normal 111 2" xfId="1837"/>
    <cellStyle name="Normal 112" xfId="1838"/>
    <cellStyle name="Normal 112 2" xfId="1839"/>
    <cellStyle name="Normal 113" xfId="1840"/>
    <cellStyle name="Normal 113 2" xfId="1841"/>
    <cellStyle name="Normal 114" xfId="1842"/>
    <cellStyle name="Normal 114 2" xfId="1843"/>
    <cellStyle name="Normal 115" xfId="1844"/>
    <cellStyle name="Normal 115 2" xfId="1845"/>
    <cellStyle name="Normal 116" xfId="1846"/>
    <cellStyle name="Normal 116 2" xfId="1847"/>
    <cellStyle name="Normal 117" xfId="1848"/>
    <cellStyle name="Normal 118" xfId="1849"/>
    <cellStyle name="Normal 119" xfId="1850"/>
    <cellStyle name="Normal 12" xfId="1851"/>
    <cellStyle name="Normal 12 10" xfId="1852"/>
    <cellStyle name="Normal 12 2" xfId="1853"/>
    <cellStyle name="Normal 12 3" xfId="1854"/>
    <cellStyle name="Normal 12 4" xfId="1855"/>
    <cellStyle name="Normal 12 4 2" xfId="1856"/>
    <cellStyle name="Normal 12 5" xfId="1857"/>
    <cellStyle name="Normal 12 6" xfId="1858"/>
    <cellStyle name="Normal 12 7" xfId="1859"/>
    <cellStyle name="Normal 12 8" xfId="1860"/>
    <cellStyle name="Normal 12 8 2" xfId="1861"/>
    <cellStyle name="Normal 12 9" xfId="1862"/>
    <cellStyle name="Normal 12 9 2" xfId="1863"/>
    <cellStyle name="Normal 120" xfId="1864"/>
    <cellStyle name="Normal 121" xfId="1865"/>
    <cellStyle name="Normal 122" xfId="1866"/>
    <cellStyle name="Normal 123" xfId="1867"/>
    <cellStyle name="Normal 124" xfId="1868"/>
    <cellStyle name="Normal 125" xfId="1869"/>
    <cellStyle name="Normal 126" xfId="1870"/>
    <cellStyle name="Normal 127" xfId="1871"/>
    <cellStyle name="Normal 128" xfId="1872"/>
    <cellStyle name="Normal 129" xfId="1873"/>
    <cellStyle name="Normal 13" xfId="1874"/>
    <cellStyle name="Normal 130" xfId="1875"/>
    <cellStyle name="Normal 131" xfId="1876"/>
    <cellStyle name="Normal 132" xfId="1877"/>
    <cellStyle name="Normal 133" xfId="1878"/>
    <cellStyle name="Normal 133 2" xfId="1879"/>
    <cellStyle name="Normal 134" xfId="1880"/>
    <cellStyle name="Normal 134 2" xfId="1881"/>
    <cellStyle name="Normal 135" xfId="1882"/>
    <cellStyle name="Normal 135 2" xfId="1883"/>
    <cellStyle name="Normal 136" xfId="1884"/>
    <cellStyle name="Normal 136 2" xfId="1885"/>
    <cellStyle name="Normal 137" xfId="1886"/>
    <cellStyle name="Normal 137 2" xfId="1887"/>
    <cellStyle name="Normal 138" xfId="1888"/>
    <cellStyle name="Normal 139" xfId="1889"/>
    <cellStyle name="Normal 14" xfId="1890"/>
    <cellStyle name="Normal 140" xfId="1891"/>
    <cellStyle name="Normal 141" xfId="1892"/>
    <cellStyle name="Normal 142" xfId="1893"/>
    <cellStyle name="Normal 15" xfId="1894"/>
    <cellStyle name="Normal 16" xfId="1895"/>
    <cellStyle name="Normal 17" xfId="1896"/>
    <cellStyle name="Normal 18" xfId="1897"/>
    <cellStyle name="Normal 19" xfId="1898"/>
    <cellStyle name="Normal 2" xfId="1899"/>
    <cellStyle name="Normal 2 10" xfId="1900"/>
    <cellStyle name="Normal 2 11" xfId="1901"/>
    <cellStyle name="Normal 2 12" xfId="1902"/>
    <cellStyle name="Normal 2 13" xfId="1903"/>
    <cellStyle name="Normal 2 14" xfId="1904"/>
    <cellStyle name="Normal 2 14 2" xfId="1905"/>
    <cellStyle name="Normal 2 15" xfId="1906"/>
    <cellStyle name="Normal 2 2" xfId="1907"/>
    <cellStyle name="Normal 2 3" xfId="1908"/>
    <cellStyle name="Normal 2 4" xfId="1909"/>
    <cellStyle name="Normal 2 5" xfId="1910"/>
    <cellStyle name="Normal 2 6" xfId="1911"/>
    <cellStyle name="Normal 2 7" xfId="1912"/>
    <cellStyle name="Normal 2 8" xfId="1913"/>
    <cellStyle name="Normal 2 9" xfId="1914"/>
    <cellStyle name="Normal 2_ENG " xfId="1915"/>
    <cellStyle name="Normal 20" xfId="1916"/>
    <cellStyle name="Normal 21" xfId="1917"/>
    <cellStyle name="Normal 22" xfId="1918"/>
    <cellStyle name="Normal 23" xfId="1919"/>
    <cellStyle name="Normal 23 2" xfId="1920"/>
    <cellStyle name="Normal 23 3" xfId="1921"/>
    <cellStyle name="Normal 23 4" xfId="1922"/>
    <cellStyle name="Normal 24" xfId="1923"/>
    <cellStyle name="Normal 24 10" xfId="1924"/>
    <cellStyle name="Normal 24 2" xfId="1925"/>
    <cellStyle name="Normal 24 2 2" xfId="1926"/>
    <cellStyle name="Normal 24 2 2 2" xfId="1927"/>
    <cellStyle name="Normal 24 2 2 2 2" xfId="1928"/>
    <cellStyle name="Normal 24 2 2 3" xfId="1929"/>
    <cellStyle name="Normal 24 2 3" xfId="1930"/>
    <cellStyle name="Normal 24 2 3 2" xfId="1931"/>
    <cellStyle name="Normal 24 2 3 2 2" xfId="1932"/>
    <cellStyle name="Normal 24 2 3 3" xfId="1933"/>
    <cellStyle name="Normal 24 2 4" xfId="1934"/>
    <cellStyle name="Normal 24 2 4 2" xfId="1935"/>
    <cellStyle name="Normal 24 2 4 2 2" xfId="1936"/>
    <cellStyle name="Normal 24 2 4 3" xfId="1937"/>
    <cellStyle name="Normal 24 2 5" xfId="1938"/>
    <cellStyle name="Normal 24 2 5 2" xfId="1939"/>
    <cellStyle name="Normal 24 2 5 2 2" xfId="1940"/>
    <cellStyle name="Normal 24 2 5 3" xfId="1941"/>
    <cellStyle name="Normal 24 2 6" xfId="1942"/>
    <cellStyle name="Normal 24 2 6 2" xfId="1943"/>
    <cellStyle name="Normal 24 2 6 2 2" xfId="1944"/>
    <cellStyle name="Normal 24 2 6 3" xfId="1945"/>
    <cellStyle name="Normal 24 2 7" xfId="1946"/>
    <cellStyle name="Normal 24 2 7 2" xfId="1947"/>
    <cellStyle name="Normal 24 2 8" xfId="1948"/>
    <cellStyle name="Normal 24 3" xfId="1949"/>
    <cellStyle name="Normal 24 3 2" xfId="1950"/>
    <cellStyle name="Normal 24 3 2 2" xfId="1951"/>
    <cellStyle name="Normal 24 3 2 2 2" xfId="1952"/>
    <cellStyle name="Normal 24 3 2 3" xfId="1953"/>
    <cellStyle name="Normal 24 3 3" xfId="1954"/>
    <cellStyle name="Normal 24 3 3 2" xfId="1955"/>
    <cellStyle name="Normal 24 3 3 2 2" xfId="1956"/>
    <cellStyle name="Normal 24 3 3 3" xfId="1957"/>
    <cellStyle name="Normal 24 3 4" xfId="1958"/>
    <cellStyle name="Normal 24 3 4 2" xfId="1959"/>
    <cellStyle name="Normal 24 3 4 2 2" xfId="1960"/>
    <cellStyle name="Normal 24 3 4 3" xfId="1961"/>
    <cellStyle name="Normal 24 3 5" xfId="1962"/>
    <cellStyle name="Normal 24 3 5 2" xfId="1963"/>
    <cellStyle name="Normal 24 3 5 2 2" xfId="1964"/>
    <cellStyle name="Normal 24 3 5 3" xfId="1965"/>
    <cellStyle name="Normal 24 3 6" xfId="1966"/>
    <cellStyle name="Normal 24 3 6 2" xfId="1967"/>
    <cellStyle name="Normal 24 3 6 2 2" xfId="1968"/>
    <cellStyle name="Normal 24 3 6 3" xfId="1969"/>
    <cellStyle name="Normal 24 3 7" xfId="1970"/>
    <cellStyle name="Normal 24 3 7 2" xfId="1971"/>
    <cellStyle name="Normal 24 3 8" xfId="1972"/>
    <cellStyle name="Normal 24 4" xfId="1973"/>
    <cellStyle name="Normal 24 4 2" xfId="1974"/>
    <cellStyle name="Normal 24 4 2 2" xfId="1975"/>
    <cellStyle name="Normal 24 4 3" xfId="1976"/>
    <cellStyle name="Normal 24 5" xfId="1977"/>
    <cellStyle name="Normal 24 5 2" xfId="1978"/>
    <cellStyle name="Normal 24 5 2 2" xfId="1979"/>
    <cellStyle name="Normal 24 5 3" xfId="1980"/>
    <cellStyle name="Normal 24 6" xfId="1981"/>
    <cellStyle name="Normal 24 6 2" xfId="1982"/>
    <cellStyle name="Normal 24 6 2 2" xfId="1983"/>
    <cellStyle name="Normal 24 6 3" xfId="1984"/>
    <cellStyle name="Normal 24 7" xfId="1985"/>
    <cellStyle name="Normal 24 7 2" xfId="1986"/>
    <cellStyle name="Normal 24 7 2 2" xfId="1987"/>
    <cellStyle name="Normal 24 7 3" xfId="1988"/>
    <cellStyle name="Normal 24 8" xfId="1989"/>
    <cellStyle name="Normal 24 8 2" xfId="1990"/>
    <cellStyle name="Normal 24 8 2 2" xfId="1991"/>
    <cellStyle name="Normal 24 8 3" xfId="1992"/>
    <cellStyle name="Normal 24 9" xfId="1993"/>
    <cellStyle name="Normal 24 9 2" xfId="1994"/>
    <cellStyle name="Normal 25" xfId="1995"/>
    <cellStyle name="Normal 25 2" xfId="1996"/>
    <cellStyle name="Normal 25 3" xfId="1997"/>
    <cellStyle name="Normal 25 4" xfId="1998"/>
    <cellStyle name="Normal 26" xfId="1999"/>
    <cellStyle name="Normal 26 2" xfId="2000"/>
    <cellStyle name="Normal 26 3" xfId="2001"/>
    <cellStyle name="Normal 26 4" xfId="2002"/>
    <cellStyle name="Normal 27" xfId="2003"/>
    <cellStyle name="Normal 27 2" xfId="2004"/>
    <cellStyle name="Normal 27 3" xfId="2005"/>
    <cellStyle name="Normal 27 4" xfId="2006"/>
    <cellStyle name="Normal 28" xfId="2007"/>
    <cellStyle name="Normal 28 2" xfId="2008"/>
    <cellStyle name="Normal 28 3" xfId="2009"/>
    <cellStyle name="Normal 28 4" xfId="2010"/>
    <cellStyle name="Normal 29" xfId="2011"/>
    <cellStyle name="Normal 29 2" xfId="2012"/>
    <cellStyle name="Normal 29 3" xfId="2013"/>
    <cellStyle name="Normal 29 4" xfId="2014"/>
    <cellStyle name="Normal 3" xfId="2015"/>
    <cellStyle name="Normal 3 10" xfId="2016"/>
    <cellStyle name="Normal 3 10 2" xfId="2017"/>
    <cellStyle name="Normal 3 10 2 2" xfId="2018"/>
    <cellStyle name="Normal 3 10 3" xfId="2019"/>
    <cellStyle name="Normal 3 11" xfId="2020"/>
    <cellStyle name="Normal 3 11 2" xfId="2021"/>
    <cellStyle name="Normal 3 11 2 2" xfId="2022"/>
    <cellStyle name="Normal 3 11 3" xfId="2023"/>
    <cellStyle name="Normal 3 12" xfId="2024"/>
    <cellStyle name="Normal 3 12 2" xfId="2025"/>
    <cellStyle name="Normal 3 12 2 2" xfId="2026"/>
    <cellStyle name="Normal 3 12 3" xfId="2027"/>
    <cellStyle name="Normal 3 13" xfId="2028"/>
    <cellStyle name="Normal 3 13 2" xfId="2029"/>
    <cellStyle name="Normal 3 13 2 2" xfId="2030"/>
    <cellStyle name="Normal 3 13 3" xfId="2031"/>
    <cellStyle name="Normal 3 14" xfId="2032"/>
    <cellStyle name="Normal 3 14 2" xfId="2033"/>
    <cellStyle name="Normal 3 15" xfId="2034"/>
    <cellStyle name="Normal 3 2" xfId="2035"/>
    <cellStyle name="Normal 3 2 2" xfId="2036"/>
    <cellStyle name="Normal 3 2 2 10" xfId="2037"/>
    <cellStyle name="Normal 3 2 2 2" xfId="2038"/>
    <cellStyle name="Normal 3 2 2 3" xfId="2039"/>
    <cellStyle name="Normal 3 2 2 4" xfId="2040"/>
    <cellStyle name="Normal 3 2 2 4 2" xfId="2041"/>
    <cellStyle name="Normal 3 2 2 4 2 2" xfId="2042"/>
    <cellStyle name="Normal 3 2 2 4 3" xfId="2043"/>
    <cellStyle name="Normal 3 2 2 5" xfId="2044"/>
    <cellStyle name="Normal 3 2 2 5 2" xfId="2045"/>
    <cellStyle name="Normal 3 2 2 5 2 2" xfId="2046"/>
    <cellStyle name="Normal 3 2 2 5 3" xfId="2047"/>
    <cellStyle name="Normal 3 2 2 6" xfId="2048"/>
    <cellStyle name="Normal 3 2 2 6 2" xfId="2049"/>
    <cellStyle name="Normal 3 2 2 6 2 2" xfId="2050"/>
    <cellStyle name="Normal 3 2 2 6 3" xfId="2051"/>
    <cellStyle name="Normal 3 2 2 7" xfId="2052"/>
    <cellStyle name="Normal 3 2 2 7 2" xfId="2053"/>
    <cellStyle name="Normal 3 2 2 7 2 2" xfId="2054"/>
    <cellStyle name="Normal 3 2 2 7 3" xfId="2055"/>
    <cellStyle name="Normal 3 2 2 8" xfId="2056"/>
    <cellStyle name="Normal 3 2 2 8 2" xfId="2057"/>
    <cellStyle name="Normal 3 2 2 8 2 2" xfId="2058"/>
    <cellStyle name="Normal 3 2 2 8 3" xfId="2059"/>
    <cellStyle name="Normal 3 2 2 9" xfId="2060"/>
    <cellStyle name="Normal 3 2 2 9 2" xfId="2061"/>
    <cellStyle name="Normal 3 2 3" xfId="2062"/>
    <cellStyle name="Normal 3 2 3 2" xfId="2063"/>
    <cellStyle name="Normal 3 2 3 2 2" xfId="2064"/>
    <cellStyle name="Normal 3 2 3 2 2 2" xfId="2065"/>
    <cellStyle name="Normal 3 2 3 2 3" xfId="2066"/>
    <cellStyle name="Normal 3 2 3 3" xfId="2067"/>
    <cellStyle name="Normal 3 2 3 3 2" xfId="2068"/>
    <cellStyle name="Normal 3 2 3 3 2 2" xfId="2069"/>
    <cellStyle name="Normal 3 2 3 3 3" xfId="2070"/>
    <cellStyle name="Normal 3 2 3 4" xfId="2071"/>
    <cellStyle name="Normal 3 2 3 4 2" xfId="2072"/>
    <cellStyle name="Normal 3 2 3 4 2 2" xfId="2073"/>
    <cellStyle name="Normal 3 2 3 4 3" xfId="2074"/>
    <cellStyle name="Normal 3 2 3 5" xfId="2075"/>
    <cellStyle name="Normal 3 2 3 5 2" xfId="2076"/>
    <cellStyle name="Normal 3 2 3 5 2 2" xfId="2077"/>
    <cellStyle name="Normal 3 2 3 5 3" xfId="2078"/>
    <cellStyle name="Normal 3 2 3 6" xfId="2079"/>
    <cellStyle name="Normal 3 2 3 6 2" xfId="2080"/>
    <cellStyle name="Normal 3 2 3 6 2 2" xfId="2081"/>
    <cellStyle name="Normal 3 2 3 6 3" xfId="2082"/>
    <cellStyle name="Normal 3 2 3 7" xfId="2083"/>
    <cellStyle name="Normal 3 2 3 7 2" xfId="2084"/>
    <cellStyle name="Normal 3 2 3 8" xfId="2085"/>
    <cellStyle name="Normal 3 3" xfId="2086"/>
    <cellStyle name="Normal 3 4" xfId="2087"/>
    <cellStyle name="Normal 3 5" xfId="2088"/>
    <cellStyle name="Normal 3 6" xfId="2089"/>
    <cellStyle name="Normal 3 7" xfId="2090"/>
    <cellStyle name="Normal 3 8" xfId="2091"/>
    <cellStyle name="Normal 3 9" xfId="2092"/>
    <cellStyle name="Normal 3 9 2" xfId="2093"/>
    <cellStyle name="Normal 3 9 2 2" xfId="2094"/>
    <cellStyle name="Normal 3 9 3" xfId="2095"/>
    <cellStyle name="Normal 3_ENG " xfId="2096"/>
    <cellStyle name="Normal 30" xfId="2097"/>
    <cellStyle name="Normal 30 2" xfId="2098"/>
    <cellStyle name="Normal 30 3" xfId="2099"/>
    <cellStyle name="Normal 30 4" xfId="2100"/>
    <cellStyle name="Normal 31" xfId="2101"/>
    <cellStyle name="Normal 31 2" xfId="2102"/>
    <cellStyle name="Normal 31 3" xfId="2103"/>
    <cellStyle name="Normal 31 4" xfId="2104"/>
    <cellStyle name="Normal 32" xfId="2105"/>
    <cellStyle name="Normal 32 2" xfId="2106"/>
    <cellStyle name="Normal 32 3" xfId="2107"/>
    <cellStyle name="Normal 32 4" xfId="2108"/>
    <cellStyle name="Normal 33" xfId="2109"/>
    <cellStyle name="Normal 33 2" xfId="2110"/>
    <cellStyle name="Normal 33 3" xfId="2111"/>
    <cellStyle name="Normal 33 4" xfId="2112"/>
    <cellStyle name="Normal 34" xfId="2113"/>
    <cellStyle name="Normal 34 2" xfId="2114"/>
    <cellStyle name="Normal 34 3" xfId="2115"/>
    <cellStyle name="Normal 34 4" xfId="2116"/>
    <cellStyle name="Normal 35" xfId="2117"/>
    <cellStyle name="Normal 35 2" xfId="2118"/>
    <cellStyle name="Normal 35 3" xfId="2119"/>
    <cellStyle name="Normal 35 4" xfId="2120"/>
    <cellStyle name="Normal 36" xfId="2121"/>
    <cellStyle name="Normal 36 2" xfId="2122"/>
    <cellStyle name="Normal 36 3" xfId="2123"/>
    <cellStyle name="Normal 36 4" xfId="2124"/>
    <cellStyle name="Normal 37" xfId="2125"/>
    <cellStyle name="Normal 37 2" xfId="2126"/>
    <cellStyle name="Normal 37 3" xfId="2127"/>
    <cellStyle name="Normal 37 4" xfId="2128"/>
    <cellStyle name="Normal 38" xfId="2129"/>
    <cellStyle name="Normal 38 2" xfId="2130"/>
    <cellStyle name="Normal 38 3" xfId="2131"/>
    <cellStyle name="Normal 38 4" xfId="2132"/>
    <cellStyle name="Normal 39" xfId="2133"/>
    <cellStyle name="Normal 39 2" xfId="2134"/>
    <cellStyle name="Normal 39 3" xfId="2135"/>
    <cellStyle name="Normal 39 4" xfId="2136"/>
    <cellStyle name="Normal 4" xfId="2137"/>
    <cellStyle name="Normal 40" xfId="2138"/>
    <cellStyle name="Normal 40 2" xfId="2139"/>
    <cellStyle name="Normal 40 3" xfId="2140"/>
    <cellStyle name="Normal 40 4" xfId="2141"/>
    <cellStyle name="Normal 41" xfId="2142"/>
    <cellStyle name="Normal 41 2" xfId="2143"/>
    <cellStyle name="Normal 41 3" xfId="2144"/>
    <cellStyle name="Normal 41 4" xfId="2145"/>
    <cellStyle name="Normal 42" xfId="2146"/>
    <cellStyle name="Normal 42 2" xfId="2147"/>
    <cellStyle name="Normal 42 3" xfId="2148"/>
    <cellStyle name="Normal 42 4" xfId="2149"/>
    <cellStyle name="Normal 43" xfId="2150"/>
    <cellStyle name="Normal 43 2" xfId="2151"/>
    <cellStyle name="Normal 43 3" xfId="2152"/>
    <cellStyle name="Normal 43 4" xfId="2153"/>
    <cellStyle name="Normal 44" xfId="2154"/>
    <cellStyle name="Normal 44 2" xfId="2155"/>
    <cellStyle name="Normal 44 3" xfId="2156"/>
    <cellStyle name="Normal 44 4" xfId="2157"/>
    <cellStyle name="Normal 45" xfId="2158"/>
    <cellStyle name="Normal 45 2" xfId="2159"/>
    <cellStyle name="Normal 45 3" xfId="2160"/>
    <cellStyle name="Normal 45 4" xfId="2161"/>
    <cellStyle name="Normal 46" xfId="2162"/>
    <cellStyle name="Normal 46 2" xfId="2163"/>
    <cellStyle name="Normal 46 3" xfId="2164"/>
    <cellStyle name="Normal 46 4" xfId="2165"/>
    <cellStyle name="Normal 47" xfId="2166"/>
    <cellStyle name="Normal 47 2" xfId="2167"/>
    <cellStyle name="Normal 47 3" xfId="2168"/>
    <cellStyle name="Normal 47 4" xfId="2169"/>
    <cellStyle name="Normal 48" xfId="2170"/>
    <cellStyle name="Normal 48 2" xfId="2171"/>
    <cellStyle name="Normal 48 3" xfId="2172"/>
    <cellStyle name="Normal 48 4" xfId="2173"/>
    <cellStyle name="Normal 49" xfId="2174"/>
    <cellStyle name="Normal 49 2" xfId="2175"/>
    <cellStyle name="Normal 49 3" xfId="2176"/>
    <cellStyle name="Normal 49 4" xfId="2177"/>
    <cellStyle name="Normal 5" xfId="2178"/>
    <cellStyle name="Normal 50" xfId="2179"/>
    <cellStyle name="Normal 50 2" xfId="2180"/>
    <cellStyle name="Normal 50 3" xfId="2181"/>
    <cellStyle name="Normal 50 4" xfId="2182"/>
    <cellStyle name="Normal 51" xfId="2183"/>
    <cellStyle name="Normal 51 2" xfId="2184"/>
    <cellStyle name="Normal 51 3" xfId="2185"/>
    <cellStyle name="Normal 51 4" xfId="2186"/>
    <cellStyle name="Normal 52" xfId="2187"/>
    <cellStyle name="Normal 52 2" xfId="2188"/>
    <cellStyle name="Normal 52 3" xfId="2189"/>
    <cellStyle name="Normal 52 4" xfId="2190"/>
    <cellStyle name="Normal 53" xfId="2191"/>
    <cellStyle name="Normal 53 2" xfId="2192"/>
    <cellStyle name="Normal 53 3" xfId="2193"/>
    <cellStyle name="Normal 53 4" xfId="2194"/>
    <cellStyle name="Normal 54" xfId="2195"/>
    <cellStyle name="Normal 54 2" xfId="2196"/>
    <cellStyle name="Normal 54 3" xfId="2197"/>
    <cellStyle name="Normal 54 4" xfId="2198"/>
    <cellStyle name="Normal 55" xfId="2199"/>
    <cellStyle name="Normal 55 2" xfId="2200"/>
    <cellStyle name="Normal 55 3" xfId="2201"/>
    <cellStyle name="Normal 55 4" xfId="2202"/>
    <cellStyle name="Normal 56" xfId="2203"/>
    <cellStyle name="Normal 56 2" xfId="2204"/>
    <cellStyle name="Normal 56 3" xfId="2205"/>
    <cellStyle name="Normal 56 4" xfId="2206"/>
    <cellStyle name="Normal 57" xfId="2207"/>
    <cellStyle name="Normal 57 2" xfId="2208"/>
    <cellStyle name="Normal 57 3" xfId="2209"/>
    <cellStyle name="Normal 57 4" xfId="2210"/>
    <cellStyle name="Normal 58" xfId="2211"/>
    <cellStyle name="Normal 58 2" xfId="2212"/>
    <cellStyle name="Normal 58 3" xfId="2213"/>
    <cellStyle name="Normal 58 4" xfId="2214"/>
    <cellStyle name="Normal 59" xfId="2215"/>
    <cellStyle name="Normal 59 2" xfId="2216"/>
    <cellStyle name="Normal 59 3" xfId="2217"/>
    <cellStyle name="Normal 59 4" xfId="2218"/>
    <cellStyle name="Normal 6" xfId="2219"/>
    <cellStyle name="Normal 60" xfId="2220"/>
    <cellStyle name="Normal 60 2" xfId="2221"/>
    <cellStyle name="Normal 60 3" xfId="2222"/>
    <cellStyle name="Normal 60 4" xfId="2223"/>
    <cellStyle name="Normal 61" xfId="2224"/>
    <cellStyle name="Normal 61 2" xfId="2225"/>
    <cellStyle name="Normal 61 3" xfId="2226"/>
    <cellStyle name="Normal 61 4" xfId="2227"/>
    <cellStyle name="Normal 62" xfId="2228"/>
    <cellStyle name="Normal 62 2" xfId="2229"/>
    <cellStyle name="Normal 62 3" xfId="2230"/>
    <cellStyle name="Normal 62 4" xfId="2231"/>
    <cellStyle name="Normal 63" xfId="2232"/>
    <cellStyle name="Normal 63 2" xfId="2233"/>
    <cellStyle name="Normal 63 3" xfId="2234"/>
    <cellStyle name="Normal 63 4" xfId="2235"/>
    <cellStyle name="Normal 64" xfId="2236"/>
    <cellStyle name="Normal 64 2" xfId="2237"/>
    <cellStyle name="Normal 64 3" xfId="2238"/>
    <cellStyle name="Normal 64 4" xfId="2239"/>
    <cellStyle name="Normal 65" xfId="2240"/>
    <cellStyle name="Normal 65 2" xfId="2241"/>
    <cellStyle name="Normal 65 3" xfId="2242"/>
    <cellStyle name="Normal 65 4" xfId="2243"/>
    <cellStyle name="Normal 66" xfId="2244"/>
    <cellStyle name="Normal 66 2" xfId="2245"/>
    <cellStyle name="Normal 66 3" xfId="2246"/>
    <cellStyle name="Normal 66 4" xfId="2247"/>
    <cellStyle name="Normal 67" xfId="2248"/>
    <cellStyle name="Normal 67 2" xfId="2249"/>
    <cellStyle name="Normal 67 3" xfId="2250"/>
    <cellStyle name="Normal 67 4" xfId="2251"/>
    <cellStyle name="Normal 68" xfId="2252"/>
    <cellStyle name="Normal 68 2" xfId="2253"/>
    <cellStyle name="Normal 68 3" xfId="2254"/>
    <cellStyle name="Normal 68 4" xfId="2255"/>
    <cellStyle name="Normal 69" xfId="2256"/>
    <cellStyle name="Normal 69 2" xfId="2257"/>
    <cellStyle name="Normal 69 3" xfId="2258"/>
    <cellStyle name="Normal 69 4" xfId="2259"/>
    <cellStyle name="Normal 7" xfId="2260"/>
    <cellStyle name="Normal 70" xfId="2261"/>
    <cellStyle name="Normal 70 2" xfId="2262"/>
    <cellStyle name="Normal 70 3" xfId="2263"/>
    <cellStyle name="Normal 70 4" xfId="2264"/>
    <cellStyle name="Normal 71" xfId="2265"/>
    <cellStyle name="Normal 71 2" xfId="2266"/>
    <cellStyle name="Normal 71 3" xfId="2267"/>
    <cellStyle name="Normal 71 4" xfId="2268"/>
    <cellStyle name="Normal 72" xfId="2269"/>
    <cellStyle name="Normal 72 2" xfId="2270"/>
    <cellStyle name="Normal 72 3" xfId="2271"/>
    <cellStyle name="Normal 72 4" xfId="2272"/>
    <cellStyle name="Normal 73" xfId="2273"/>
    <cellStyle name="Normal 73 2" xfId="2274"/>
    <cellStyle name="Normal 73 3" xfId="2275"/>
    <cellStyle name="Normal 73 4" xfId="2276"/>
    <cellStyle name="Normal 74" xfId="2277"/>
    <cellStyle name="Normal 74 2" xfId="2278"/>
    <cellStyle name="Normal 74 3" xfId="2279"/>
    <cellStyle name="Normal 74 4" xfId="2280"/>
    <cellStyle name="Normal 75" xfId="2281"/>
    <cellStyle name="Normal 75 2" xfId="2282"/>
    <cellStyle name="Normal 75 3" xfId="2283"/>
    <cellStyle name="Normal 75 4" xfId="2284"/>
    <cellStyle name="Normal 76" xfId="2285"/>
    <cellStyle name="Normal 76 2" xfId="2286"/>
    <cellStyle name="Normal 76 3" xfId="2287"/>
    <cellStyle name="Normal 76 4" xfId="2288"/>
    <cellStyle name="Normal 77" xfId="2289"/>
    <cellStyle name="Normal 77 2" xfId="2290"/>
    <cellStyle name="Normal 77 3" xfId="2291"/>
    <cellStyle name="Normal 77 4" xfId="2292"/>
    <cellStyle name="Normal 78" xfId="2293"/>
    <cellStyle name="Normal 78 2" xfId="2294"/>
    <cellStyle name="Normal 78 3" xfId="2295"/>
    <cellStyle name="Normal 78 4" xfId="2296"/>
    <cellStyle name="Normal 79" xfId="2297"/>
    <cellStyle name="Normal 79 2" xfId="2298"/>
    <cellStyle name="Normal 79 2 2" xfId="2299"/>
    <cellStyle name="Normal 79 3" xfId="2300"/>
    <cellStyle name="Normal 8" xfId="2301"/>
    <cellStyle name="Normal 80" xfId="2302"/>
    <cellStyle name="Normal 80 2" xfId="2303"/>
    <cellStyle name="Normal 80 2 2" xfId="2304"/>
    <cellStyle name="Normal 80 3" xfId="2305"/>
    <cellStyle name="Normal 81" xfId="2306"/>
    <cellStyle name="Normal 81 2" xfId="2307"/>
    <cellStyle name="Normal 81 2 2" xfId="2308"/>
    <cellStyle name="Normal 81 3" xfId="2309"/>
    <cellStyle name="Normal 82" xfId="2310"/>
    <cellStyle name="Normal 82 2" xfId="2311"/>
    <cellStyle name="Normal 82 2 2" xfId="2312"/>
    <cellStyle name="Normal 82 3" xfId="2313"/>
    <cellStyle name="Normal 83" xfId="2314"/>
    <cellStyle name="Normal 83 2" xfId="2315"/>
    <cellStyle name="Normal 83 2 2" xfId="2316"/>
    <cellStyle name="Normal 83 3" xfId="2317"/>
    <cellStyle name="Normal 84" xfId="2318"/>
    <cellStyle name="Normal 84 2" xfId="2319"/>
    <cellStyle name="Normal 84 2 2" xfId="2320"/>
    <cellStyle name="Normal 84 3" xfId="2321"/>
    <cellStyle name="Normal 85" xfId="2322"/>
    <cellStyle name="Normal 85 2" xfId="2323"/>
    <cellStyle name="Normal 85 2 2" xfId="2324"/>
    <cellStyle name="Normal 85 3" xfId="2325"/>
    <cellStyle name="Normal 86" xfId="2326"/>
    <cellStyle name="Normal 86 2" xfId="2327"/>
    <cellStyle name="Normal 86 2 2" xfId="2328"/>
    <cellStyle name="Normal 86 3" xfId="2329"/>
    <cellStyle name="Normal 87" xfId="2330"/>
    <cellStyle name="Normal 87 2" xfId="2331"/>
    <cellStyle name="Normal 87 2 2" xfId="2332"/>
    <cellStyle name="Normal 87 3" xfId="2333"/>
    <cellStyle name="Normal 88" xfId="2334"/>
    <cellStyle name="Normal 88 2" xfId="2335"/>
    <cellStyle name="Normal 88 2 2" xfId="2336"/>
    <cellStyle name="Normal 88 3" xfId="2337"/>
    <cellStyle name="Normal 89" xfId="2338"/>
    <cellStyle name="Normal 89 2" xfId="2339"/>
    <cellStyle name="Normal 89 2 2" xfId="2340"/>
    <cellStyle name="Normal 89 3" xfId="2341"/>
    <cellStyle name="Normal 9" xfId="2342"/>
    <cellStyle name="Normal 90" xfId="2343"/>
    <cellStyle name="Normal 90 2" xfId="2344"/>
    <cellStyle name="Normal 90 2 2" xfId="2345"/>
    <cellStyle name="Normal 90 3" xfId="2346"/>
    <cellStyle name="Normal 91" xfId="2347"/>
    <cellStyle name="Normal 91 2" xfId="2348"/>
    <cellStyle name="Normal 91 2 2" xfId="2349"/>
    <cellStyle name="Normal 91 3" xfId="2350"/>
    <cellStyle name="Normal 92" xfId="2351"/>
    <cellStyle name="Normal 92 2" xfId="2352"/>
    <cellStyle name="Normal 92 2 2" xfId="2353"/>
    <cellStyle name="Normal 92 3" xfId="2354"/>
    <cellStyle name="Normal 93" xfId="2355"/>
    <cellStyle name="Normal 93 2" xfId="2356"/>
    <cellStyle name="Normal 93 2 2" xfId="2357"/>
    <cellStyle name="Normal 93 3" xfId="2358"/>
    <cellStyle name="Normal 94" xfId="2359"/>
    <cellStyle name="Normal 94 2" xfId="2360"/>
    <cellStyle name="Normal 94 2 2" xfId="2361"/>
    <cellStyle name="Normal 94 3" xfId="2362"/>
    <cellStyle name="Normal 95" xfId="2363"/>
    <cellStyle name="Normal 95 2" xfId="2364"/>
    <cellStyle name="Normal 95 2 2" xfId="2365"/>
    <cellStyle name="Normal 95 3" xfId="2366"/>
    <cellStyle name="Normal 96" xfId="2367"/>
    <cellStyle name="Normal 96 2" xfId="2368"/>
    <cellStyle name="Normal 96 2 2" xfId="2369"/>
    <cellStyle name="Normal 96 3" xfId="2370"/>
    <cellStyle name="Normal 97" xfId="2371"/>
    <cellStyle name="Normal 97 2" xfId="2372"/>
    <cellStyle name="Normal 97 2 2" xfId="2373"/>
    <cellStyle name="Normal 97 3" xfId="2374"/>
    <cellStyle name="Normal 98" xfId="2375"/>
    <cellStyle name="Normal 98 2" xfId="2376"/>
    <cellStyle name="Normal 98 2 2" xfId="2377"/>
    <cellStyle name="Normal 98 3" xfId="2378"/>
    <cellStyle name="Normal 99" xfId="2379"/>
    <cellStyle name="Normal 99 2" xfId="2380"/>
    <cellStyle name="Normal 99 2 2" xfId="2381"/>
    <cellStyle name="Normal 99 3" xfId="2382"/>
    <cellStyle name="NormalHelv" xfId="2383"/>
    <cellStyle name="Note" xfId="2384"/>
    <cellStyle name="Note 2" xfId="2385"/>
    <cellStyle name="Nr" xfId="2386"/>
    <cellStyle name="Nr 10" xfId="2387"/>
    <cellStyle name="Nr 11" xfId="2388"/>
    <cellStyle name="Nr 12" xfId="2389"/>
    <cellStyle name="Nr 13" xfId="2390"/>
    <cellStyle name="Nr 14" xfId="2391"/>
    <cellStyle name="Nr 15" xfId="2392"/>
    <cellStyle name="Nr 16" xfId="2393"/>
    <cellStyle name="Nr 17" xfId="2394"/>
    <cellStyle name="Nr 18" xfId="2395"/>
    <cellStyle name="Nr 2" xfId="2396"/>
    <cellStyle name="Nr 3" xfId="2397"/>
    <cellStyle name="Nr 4" xfId="2398"/>
    <cellStyle name="Nr 5" xfId="2399"/>
    <cellStyle name="Nr 6" xfId="2400"/>
    <cellStyle name="Nr 7" xfId="2401"/>
    <cellStyle name="Nr 8" xfId="2402"/>
    <cellStyle name="Nr 9" xfId="2403"/>
    <cellStyle name="number" xfId="2404"/>
    <cellStyle name="number 10" xfId="2405"/>
    <cellStyle name="number 11" xfId="2406"/>
    <cellStyle name="number 12" xfId="2407"/>
    <cellStyle name="number 13" xfId="2408"/>
    <cellStyle name="number 14" xfId="2409"/>
    <cellStyle name="number 15" xfId="2410"/>
    <cellStyle name="number 16" xfId="2411"/>
    <cellStyle name="number 17" xfId="2412"/>
    <cellStyle name="number 18" xfId="2413"/>
    <cellStyle name="number 2" xfId="2414"/>
    <cellStyle name="number 3" xfId="2415"/>
    <cellStyle name="number 4" xfId="2416"/>
    <cellStyle name="number 5" xfId="2417"/>
    <cellStyle name="number 6" xfId="2418"/>
    <cellStyle name="number 7" xfId="2419"/>
    <cellStyle name="number 8" xfId="2420"/>
    <cellStyle name="number 9" xfId="2421"/>
    <cellStyle name="nx" xfId="2422"/>
    <cellStyle name="nx 10" xfId="2423"/>
    <cellStyle name="nx 11" xfId="2424"/>
    <cellStyle name="nx 12" xfId="2425"/>
    <cellStyle name="nx 13" xfId="2426"/>
    <cellStyle name="nx 14" xfId="2427"/>
    <cellStyle name="nx 15" xfId="2428"/>
    <cellStyle name="nx 16" xfId="2429"/>
    <cellStyle name="nx 17" xfId="2430"/>
    <cellStyle name="nx 18" xfId="2431"/>
    <cellStyle name="nx 2" xfId="2432"/>
    <cellStyle name="nx 3" xfId="2433"/>
    <cellStyle name="nx 4" xfId="2434"/>
    <cellStyle name="nx 5" xfId="2435"/>
    <cellStyle name="nx 6" xfId="2436"/>
    <cellStyle name="nx 7" xfId="2437"/>
    <cellStyle name="nx 8" xfId="2438"/>
    <cellStyle name="nx 9" xfId="2439"/>
    <cellStyle name="Objekte" xfId="2440"/>
    <cellStyle name="oft Excel]&#13;&#10;Comment=open=/f ‚ðw’è‚·‚é‚ÆAƒ†[ƒU[’è‹`ŠÖ”‚ðŠÖ”“\‚è•t‚¯‚Ìˆê——‚É“o˜^‚·‚é‚±‚Æ‚ª‚Å‚«‚Ü‚·B&#13;&#10;Maximized" xfId="2441"/>
    <cellStyle name="ºó¼Ì³¬¼¶Á´½Ó" xfId="2442"/>
    <cellStyle name="op header" xfId="2443"/>
    <cellStyle name="Output" xfId="2444"/>
    <cellStyle name="Output 2" xfId="2445"/>
    <cellStyle name="Output 3" xfId="2446"/>
    <cellStyle name="Output Amounts" xfId="2447"/>
    <cellStyle name="OUTPUT LINE ITEMS" xfId="2448"/>
    <cellStyle name="p" xfId="2449"/>
    <cellStyle name="p 10" xfId="2450"/>
    <cellStyle name="p 11" xfId="2451"/>
    <cellStyle name="p 12" xfId="2452"/>
    <cellStyle name="p 13" xfId="2453"/>
    <cellStyle name="p 14" xfId="2454"/>
    <cellStyle name="p 15" xfId="2455"/>
    <cellStyle name="p 16" xfId="2456"/>
    <cellStyle name="p 17" xfId="2457"/>
    <cellStyle name="p 18" xfId="2458"/>
    <cellStyle name="p 2" xfId="2459"/>
    <cellStyle name="p 3" xfId="2460"/>
    <cellStyle name="p 4" xfId="2461"/>
    <cellStyle name="p 5" xfId="2462"/>
    <cellStyle name="p 6" xfId="2463"/>
    <cellStyle name="p 7" xfId="2464"/>
    <cellStyle name="p 8" xfId="2465"/>
    <cellStyle name="p 9" xfId="2466"/>
    <cellStyle name="p0" xfId="2467"/>
    <cellStyle name="p0]" xfId="2468"/>
    <cellStyle name="p0] 10" xfId="2469"/>
    <cellStyle name="p0] 11" xfId="2470"/>
    <cellStyle name="p0] 12" xfId="2471"/>
    <cellStyle name="p0] 13" xfId="2472"/>
    <cellStyle name="p0] 14" xfId="2473"/>
    <cellStyle name="p0] 15" xfId="2474"/>
    <cellStyle name="p0] 16" xfId="2475"/>
    <cellStyle name="p0] 17" xfId="2476"/>
    <cellStyle name="p0] 18" xfId="2477"/>
    <cellStyle name="p0] 2" xfId="2478"/>
    <cellStyle name="p0] 3" xfId="2479"/>
    <cellStyle name="p0] 4" xfId="2480"/>
    <cellStyle name="p0] 5" xfId="2481"/>
    <cellStyle name="p0] 6" xfId="2482"/>
    <cellStyle name="p0] 7" xfId="2483"/>
    <cellStyle name="p0] 8" xfId="2484"/>
    <cellStyle name="p0] 9" xfId="2485"/>
    <cellStyle name="p1" xfId="2486"/>
    <cellStyle name="p1`" xfId="2487"/>
    <cellStyle name="p1` 10" xfId="2488"/>
    <cellStyle name="p1` 11" xfId="2489"/>
    <cellStyle name="p1` 12" xfId="2490"/>
    <cellStyle name="p1` 13" xfId="2491"/>
    <cellStyle name="p1` 14" xfId="2492"/>
    <cellStyle name="p1` 15" xfId="2493"/>
    <cellStyle name="p1` 16" xfId="2494"/>
    <cellStyle name="p1` 17" xfId="2495"/>
    <cellStyle name="p1` 18" xfId="2496"/>
    <cellStyle name="p1` 2" xfId="2497"/>
    <cellStyle name="p1` 3" xfId="2498"/>
    <cellStyle name="p1` 4" xfId="2499"/>
    <cellStyle name="p1` 5" xfId="2500"/>
    <cellStyle name="p1` 6" xfId="2501"/>
    <cellStyle name="p1` 7" xfId="2502"/>
    <cellStyle name="p1` 8" xfId="2503"/>
    <cellStyle name="p1` 9" xfId="2504"/>
    <cellStyle name="p12" xfId="2505"/>
    <cellStyle name="p12 10" xfId="2506"/>
    <cellStyle name="p12 11" xfId="2507"/>
    <cellStyle name="p12 12" xfId="2508"/>
    <cellStyle name="p12 13" xfId="2509"/>
    <cellStyle name="p12 14" xfId="2510"/>
    <cellStyle name="p12 15" xfId="2511"/>
    <cellStyle name="p12 16" xfId="2512"/>
    <cellStyle name="p12 17" xfId="2513"/>
    <cellStyle name="p12 18" xfId="2514"/>
    <cellStyle name="p12 2" xfId="2515"/>
    <cellStyle name="p12 3" xfId="2516"/>
    <cellStyle name="p12 4" xfId="2517"/>
    <cellStyle name="p12 5" xfId="2518"/>
    <cellStyle name="p12 6" xfId="2519"/>
    <cellStyle name="p12 7" xfId="2520"/>
    <cellStyle name="p12 8" xfId="2521"/>
    <cellStyle name="p12 9" xfId="2522"/>
    <cellStyle name="p1x" xfId="2523"/>
    <cellStyle name="p1x 10" xfId="2524"/>
    <cellStyle name="p1x 11" xfId="2525"/>
    <cellStyle name="p1x 12" xfId="2526"/>
    <cellStyle name="p1x 13" xfId="2527"/>
    <cellStyle name="p1x 14" xfId="2528"/>
    <cellStyle name="p1x 15" xfId="2529"/>
    <cellStyle name="p1x 16" xfId="2530"/>
    <cellStyle name="p1x 17" xfId="2531"/>
    <cellStyle name="p1x 18" xfId="2532"/>
    <cellStyle name="p1x 2" xfId="2533"/>
    <cellStyle name="p1x 3" xfId="2534"/>
    <cellStyle name="p1x 4" xfId="2535"/>
    <cellStyle name="p1x 5" xfId="2536"/>
    <cellStyle name="p1x 6" xfId="2537"/>
    <cellStyle name="p1x 7" xfId="2538"/>
    <cellStyle name="p1x 8" xfId="2539"/>
    <cellStyle name="p1x 9" xfId="2540"/>
    <cellStyle name="p2" xfId="2541"/>
    <cellStyle name="p3" xfId="2542"/>
    <cellStyle name="Page Number" xfId="2543"/>
    <cellStyle name="Pct w/ Pts" xfId="2544"/>
    <cellStyle name="Pct w/o Pts" xfId="2545"/>
    <cellStyle name="per.style" xfId="2546"/>
    <cellStyle name="Perceent" xfId="2547"/>
    <cellStyle name="Percen - Style2" xfId="2548"/>
    <cellStyle name="Percent" xfId="2549"/>
    <cellStyle name="Percent (0)" xfId="2550"/>
    <cellStyle name="Percent (0,0)" xfId="2551"/>
    <cellStyle name="Percent (0,0) N/A" xfId="2552"/>
    <cellStyle name="Percent (0,0) TBD" xfId="2553"/>
    <cellStyle name="Percent [1]" xfId="2554"/>
    <cellStyle name="Percent [1] 10" xfId="2555"/>
    <cellStyle name="Percent [1] 11" xfId="2556"/>
    <cellStyle name="Percent [1] 12" xfId="2557"/>
    <cellStyle name="Percent [1] 13" xfId="2558"/>
    <cellStyle name="Percent [1] 14" xfId="2559"/>
    <cellStyle name="Percent [1] 15" xfId="2560"/>
    <cellStyle name="Percent [1] 16" xfId="2561"/>
    <cellStyle name="Percent [1] 17" xfId="2562"/>
    <cellStyle name="Percent [1] 18" xfId="2563"/>
    <cellStyle name="Percent [1] 2" xfId="2564"/>
    <cellStyle name="Percent [1] 3" xfId="2565"/>
    <cellStyle name="Percent [1] 4" xfId="2566"/>
    <cellStyle name="Percent [1] 5" xfId="2567"/>
    <cellStyle name="Percent [1] 6" xfId="2568"/>
    <cellStyle name="Percent [1] 7" xfId="2569"/>
    <cellStyle name="Percent [1] 8" xfId="2570"/>
    <cellStyle name="Percent [1] 9" xfId="2571"/>
    <cellStyle name="Percent [2]" xfId="2572"/>
    <cellStyle name="Percent 10" xfId="2573"/>
    <cellStyle name="Percent 11" xfId="2574"/>
    <cellStyle name="Percent 12" xfId="2575"/>
    <cellStyle name="Percent 13" xfId="2576"/>
    <cellStyle name="Percent 14" xfId="2577"/>
    <cellStyle name="Percent 15" xfId="2578"/>
    <cellStyle name="Percent 16" xfId="2579"/>
    <cellStyle name="Percent 17" xfId="2580"/>
    <cellStyle name="Percent 18" xfId="2581"/>
    <cellStyle name="Percent 2" xfId="2582"/>
    <cellStyle name="Percent 2 10" xfId="2583"/>
    <cellStyle name="Percent 2 11" xfId="2584"/>
    <cellStyle name="Percent 2 12" xfId="2585"/>
    <cellStyle name="Percent 2 13" xfId="2586"/>
    <cellStyle name="Percent 2 14" xfId="2587"/>
    <cellStyle name="Percent 2 2" xfId="2588"/>
    <cellStyle name="Percent 2 2 2" xfId="2589"/>
    <cellStyle name="Percent 2 2 2 2" xfId="2590"/>
    <cellStyle name="Percent 2 2 2 3" xfId="2591"/>
    <cellStyle name="Percent 2 2 2 4" xfId="2592"/>
    <cellStyle name="Percent 2 2 2 5" xfId="2593"/>
    <cellStyle name="Percent 2 2 2 6" xfId="2594"/>
    <cellStyle name="Percent 2 2 3" xfId="2595"/>
    <cellStyle name="Percent 2 2 4" xfId="2596"/>
    <cellStyle name="Percent 2 2 5" xfId="2597"/>
    <cellStyle name="Percent 2 2 6" xfId="2598"/>
    <cellStyle name="Percent 2 3" xfId="2599"/>
    <cellStyle name="Percent 2 4" xfId="2600"/>
    <cellStyle name="Percent 2 5" xfId="2601"/>
    <cellStyle name="Percent 2 6" xfId="2602"/>
    <cellStyle name="Percent 2 7" xfId="2603"/>
    <cellStyle name="Percent 2 8" xfId="2604"/>
    <cellStyle name="Percent 2 9" xfId="2605"/>
    <cellStyle name="Percent 2_ENG " xfId="2606"/>
    <cellStyle name="Percent 3" xfId="2607"/>
    <cellStyle name="Percent 3 10" xfId="2608"/>
    <cellStyle name="Percent 3 11" xfId="2609"/>
    <cellStyle name="Percent 3 12" xfId="2610"/>
    <cellStyle name="Percent 3 13" xfId="2611"/>
    <cellStyle name="Percent 3 2" xfId="2612"/>
    <cellStyle name="Percent 3 3" xfId="2613"/>
    <cellStyle name="Percent 3 4" xfId="2614"/>
    <cellStyle name="Percent 3 5" xfId="2615"/>
    <cellStyle name="Percent 3 6" xfId="2616"/>
    <cellStyle name="Percent 3 7" xfId="2617"/>
    <cellStyle name="Percent 3 8" xfId="2618"/>
    <cellStyle name="Percent 3 9" xfId="2619"/>
    <cellStyle name="Percent 4" xfId="2620"/>
    <cellStyle name="Percent 4 10" xfId="2621"/>
    <cellStyle name="Percent 4 11" xfId="2622"/>
    <cellStyle name="Percent 4 12" xfId="2623"/>
    <cellStyle name="Percent 4 13" xfId="2624"/>
    <cellStyle name="Percent 4 2" xfId="2625"/>
    <cellStyle name="Percent 4 3" xfId="2626"/>
    <cellStyle name="Percent 4 4" xfId="2627"/>
    <cellStyle name="Percent 4 5" xfId="2628"/>
    <cellStyle name="Percent 4 6" xfId="2629"/>
    <cellStyle name="Percent 4 7" xfId="2630"/>
    <cellStyle name="Percent 4 8" xfId="2631"/>
    <cellStyle name="Percent 4 9" xfId="2632"/>
    <cellStyle name="Percent 5" xfId="2633"/>
    <cellStyle name="Percent 5 10" xfId="2634"/>
    <cellStyle name="Percent 5 11" xfId="2635"/>
    <cellStyle name="Percent 5 12" xfId="2636"/>
    <cellStyle name="Percent 5 13" xfId="2637"/>
    <cellStyle name="Percent 5 2" xfId="2638"/>
    <cellStyle name="Percent 5 3" xfId="2639"/>
    <cellStyle name="Percent 5 4" xfId="2640"/>
    <cellStyle name="Percent 5 5" xfId="2641"/>
    <cellStyle name="Percent 5 6" xfId="2642"/>
    <cellStyle name="Percent 5 7" xfId="2643"/>
    <cellStyle name="Percent 5 8" xfId="2644"/>
    <cellStyle name="Percent 5 9" xfId="2645"/>
    <cellStyle name="Percent 6" xfId="2646"/>
    <cellStyle name="Percent 7" xfId="2647"/>
    <cellStyle name="Percent 8" xfId="2648"/>
    <cellStyle name="Percent 9" xfId="2649"/>
    <cellStyle name="Percent w/o%" xfId="2650"/>
    <cellStyle name="Percent%" xfId="2651"/>
    <cellStyle name="Percentage" xfId="2652"/>
    <cellStyle name="Planjahr" xfId="2653"/>
    <cellStyle name="po1" xfId="2654"/>
    <cellStyle name="Porcentaje" xfId="2655"/>
    <cellStyle name="pp" xfId="2656"/>
    <cellStyle name="pp 10" xfId="2657"/>
    <cellStyle name="pp 11" xfId="2658"/>
    <cellStyle name="pp 12" xfId="2659"/>
    <cellStyle name="pp 13" xfId="2660"/>
    <cellStyle name="pp 14" xfId="2661"/>
    <cellStyle name="pp 15" xfId="2662"/>
    <cellStyle name="pp 16" xfId="2663"/>
    <cellStyle name="pp 17" xfId="2664"/>
    <cellStyle name="pp 18" xfId="2665"/>
    <cellStyle name="pp 2" xfId="2666"/>
    <cellStyle name="pp 3" xfId="2667"/>
    <cellStyle name="pp 4" xfId="2668"/>
    <cellStyle name="pp 5" xfId="2669"/>
    <cellStyle name="pp 6" xfId="2670"/>
    <cellStyle name="pp 7" xfId="2671"/>
    <cellStyle name="pp 8" xfId="2672"/>
    <cellStyle name="pp 9" xfId="2673"/>
    <cellStyle name="pp1" xfId="2674"/>
    <cellStyle name="pp1 10" xfId="2675"/>
    <cellStyle name="pp1 11" xfId="2676"/>
    <cellStyle name="pp1 12" xfId="2677"/>
    <cellStyle name="pp1 13" xfId="2678"/>
    <cellStyle name="pp1 14" xfId="2679"/>
    <cellStyle name="pp1 15" xfId="2680"/>
    <cellStyle name="pp1 16" xfId="2681"/>
    <cellStyle name="pp1 17" xfId="2682"/>
    <cellStyle name="pp1 18" xfId="2683"/>
    <cellStyle name="pp1 2" xfId="2684"/>
    <cellStyle name="pp1 3" xfId="2685"/>
    <cellStyle name="pp1 4" xfId="2686"/>
    <cellStyle name="pp1 5" xfId="2687"/>
    <cellStyle name="pp1 6" xfId="2688"/>
    <cellStyle name="pp1 7" xfId="2689"/>
    <cellStyle name="pp1 8" xfId="2690"/>
    <cellStyle name="pp1 9" xfId="2691"/>
    <cellStyle name="Prefilled" xfId="2692"/>
    <cellStyle name="Prefilled 10" xfId="2693"/>
    <cellStyle name="Prefilled 11" xfId="2694"/>
    <cellStyle name="Prefilled 12" xfId="2695"/>
    <cellStyle name="Prefilled 13" xfId="2696"/>
    <cellStyle name="Prefilled 14" xfId="2697"/>
    <cellStyle name="Prefilled 15" xfId="2698"/>
    <cellStyle name="Prefilled 16" xfId="2699"/>
    <cellStyle name="Prefilled 17" xfId="2700"/>
    <cellStyle name="Prefilled 18" xfId="2701"/>
    <cellStyle name="Prefilled 2" xfId="2702"/>
    <cellStyle name="Prefilled 3" xfId="2703"/>
    <cellStyle name="Prefilled 4" xfId="2704"/>
    <cellStyle name="Prefilled 5" xfId="2705"/>
    <cellStyle name="Prefilled 6" xfId="2706"/>
    <cellStyle name="Prefilled 7" xfId="2707"/>
    <cellStyle name="Prefilled 8" xfId="2708"/>
    <cellStyle name="Prefilled 9" xfId="2709"/>
    <cellStyle name="pricing" xfId="2710"/>
    <cellStyle name="Private" xfId="2711"/>
    <cellStyle name="Private 10" xfId="2712"/>
    <cellStyle name="Private 11" xfId="2713"/>
    <cellStyle name="Private 12" xfId="2714"/>
    <cellStyle name="Private 13" xfId="2715"/>
    <cellStyle name="Private 14" xfId="2716"/>
    <cellStyle name="Private 15" xfId="2717"/>
    <cellStyle name="Private 16" xfId="2718"/>
    <cellStyle name="Private 17" xfId="2719"/>
    <cellStyle name="Private 18" xfId="2720"/>
    <cellStyle name="Private 2" xfId="2721"/>
    <cellStyle name="Private 3" xfId="2722"/>
    <cellStyle name="Private 4" xfId="2723"/>
    <cellStyle name="Private 5" xfId="2724"/>
    <cellStyle name="Private 6" xfId="2725"/>
    <cellStyle name="Private 7" xfId="2726"/>
    <cellStyle name="Private 8" xfId="2727"/>
    <cellStyle name="Private 9" xfId="2728"/>
    <cellStyle name="Private1" xfId="2729"/>
    <cellStyle name="Prosent 2" xfId="2730"/>
    <cellStyle name="PSChar" xfId="2731"/>
    <cellStyle name="PSDate" xfId="2732"/>
    <cellStyle name="PSDec" xfId="2733"/>
    <cellStyle name="PSHeading" xfId="2734"/>
    <cellStyle name="PSHeading 10" xfId="2735"/>
    <cellStyle name="PSHeading 11" xfId="2736"/>
    <cellStyle name="PSHeading 12" xfId="2737"/>
    <cellStyle name="PSHeading 13" xfId="2738"/>
    <cellStyle name="PSHeading 14" xfId="2739"/>
    <cellStyle name="PSHeading 15" xfId="2740"/>
    <cellStyle name="PSHeading 16" xfId="2741"/>
    <cellStyle name="PSHeading 17" xfId="2742"/>
    <cellStyle name="PSHeading 18" xfId="2743"/>
    <cellStyle name="PSHeading 2" xfId="2744"/>
    <cellStyle name="PSHeading 3" xfId="2745"/>
    <cellStyle name="PSHeading 4" xfId="2746"/>
    <cellStyle name="PSHeading 5" xfId="2747"/>
    <cellStyle name="PSHeading 6" xfId="2748"/>
    <cellStyle name="PSHeading 7" xfId="2749"/>
    <cellStyle name="PSHeading 8" xfId="2750"/>
    <cellStyle name="PSHeading 9" xfId="2751"/>
    <cellStyle name="PSInt" xfId="2752"/>
    <cellStyle name="PSSpacer" xfId="2753"/>
    <cellStyle name="Punktzahl" xfId="2754"/>
    <cellStyle name="Punto" xfId="2755"/>
    <cellStyle name="Punto0" xfId="2756"/>
    <cellStyle name="Punto0 - Style1" xfId="2757"/>
    <cellStyle name="pwstyle" xfId="2758"/>
    <cellStyle name="pwstyle 10" xfId="2759"/>
    <cellStyle name="pwstyle 11" xfId="2760"/>
    <cellStyle name="pwstyle 12" xfId="2761"/>
    <cellStyle name="pwstyle 13" xfId="2762"/>
    <cellStyle name="pwstyle 14" xfId="2763"/>
    <cellStyle name="pwstyle 15" xfId="2764"/>
    <cellStyle name="pwstyle 16" xfId="2765"/>
    <cellStyle name="pwstyle 17" xfId="2766"/>
    <cellStyle name="pwstyle 18" xfId="2767"/>
    <cellStyle name="pwstyle 2" xfId="2768"/>
    <cellStyle name="pwstyle 3" xfId="2769"/>
    <cellStyle name="pwstyle 4" xfId="2770"/>
    <cellStyle name="pwstyle 5" xfId="2771"/>
    <cellStyle name="pwstyle 6" xfId="2772"/>
    <cellStyle name="pwstyle 7" xfId="2773"/>
    <cellStyle name="pwstyle 8" xfId="2774"/>
    <cellStyle name="pwstyle 9" xfId="2775"/>
    <cellStyle name="q1" xfId="2776"/>
    <cellStyle name="q2" xfId="2777"/>
    <cellStyle name="q3" xfId="2778"/>
    <cellStyle name="q4" xfId="2779"/>
    <cellStyle name="regstoresfromspecstores" xfId="2780"/>
    <cellStyle name="RevList" xfId="2781"/>
    <cellStyle name="s]&#13;&#10;spooler=yes&#13;&#10;load=&#13;&#10;run=d:\secrets2\plugin\plugin.exe&#13;&#10;Beep=yes&#13;&#10;NullPort=None&#13;&#10;BorderWidth=3&#13;&#10;CursorBlinkRate=530&#13;" xfId="2782"/>
    <cellStyle name="s]&#13;&#10;spooler=yes&#13;&#10;load=&#13;&#10;run=d:\secrets2\plugin\plugin.exe&#13;&#10;Beep=yes&#13;&#10;NullPort=None&#13;&#10;BorderWidth=3&#13;&#10;CursorBlinkRate=530&#13; 10" xfId="2783"/>
    <cellStyle name="s]&#13;&#10;spooler=yes&#13;&#10;load=&#13;&#10;run=d:\secrets2\plugin\plugin.exe&#13;&#10;Beep=yes&#13;&#10;NullPort=None&#13;&#10;BorderWidth=3&#13;&#10;CursorBlinkRate=530&#13; 11" xfId="2784"/>
    <cellStyle name="s]&#13;&#10;spooler=yes&#13;&#10;load=&#13;&#10;run=d:\secrets2\plugin\plugin.exe&#13;&#10;Beep=yes&#13;&#10;NullPort=None&#13;&#10;BorderWidth=3&#13;&#10;CursorBlinkRate=530&#13; 12" xfId="2785"/>
    <cellStyle name="s]&#13;&#10;spooler=yes&#13;&#10;load=&#13;&#10;run=d:\secrets2\plugin\plugin.exe&#13;&#10;Beep=yes&#13;&#10;NullPort=None&#13;&#10;BorderWidth=3&#13;&#10;CursorBlinkRate=530&#13; 13" xfId="2786"/>
    <cellStyle name="s]&#13;&#10;spooler=yes&#13;&#10;load=&#13;&#10;run=d:\secrets2\plugin\plugin.exe&#13;&#10;Beep=yes&#13;&#10;NullPort=None&#13;&#10;BorderWidth=3&#13;&#10;CursorBlinkRate=530&#13; 14" xfId="2787"/>
    <cellStyle name="s]&#13;&#10;spooler=yes&#13;&#10;load=&#13;&#10;run=d:\secrets2\plugin\plugin.exe&#13;&#10;Beep=yes&#13;&#10;NullPort=None&#13;&#10;BorderWidth=3&#13;&#10;CursorBlinkRate=530&#13; 15" xfId="2788"/>
    <cellStyle name="s]&#13;&#10;spooler=yes&#13;&#10;load=&#13;&#10;run=d:\secrets2\plugin\plugin.exe&#13;&#10;Beep=yes&#13;&#10;NullPort=None&#13;&#10;BorderWidth=3&#13;&#10;CursorBlinkRate=530&#13; 16" xfId="2789"/>
    <cellStyle name="s]&#13;&#10;spooler=yes&#13;&#10;load=&#13;&#10;run=d:\secrets2\plugin\plugin.exe&#13;&#10;Beep=yes&#13;&#10;NullPort=None&#13;&#10;BorderWidth=3&#13;&#10;CursorBlinkRate=530&#13; 17" xfId="2790"/>
    <cellStyle name="s]&#13;&#10;spooler=yes&#13;&#10;load=&#13;&#10;run=d:\secrets2\plugin\plugin.exe&#13;&#10;Beep=yes&#13;&#10;NullPort=None&#13;&#10;BorderWidth=3&#13;&#10;CursorBlinkRate=530&#13; 18" xfId="2791"/>
    <cellStyle name="s]&#13;&#10;spooler=yes&#13;&#10;load=&#13;&#10;run=d:\secrets2\plugin\plugin.exe&#13;&#10;Beep=yes&#13;&#10;NullPort=None&#13;&#10;BorderWidth=3&#13;&#10;CursorBlinkRate=530&#13; 2" xfId="2792"/>
    <cellStyle name="s]&#13;&#10;spooler=yes&#13;&#10;load=&#13;&#10;run=d:\secrets2\plugin\plugin.exe&#13;&#10;Beep=yes&#13;&#10;NullPort=None&#13;&#10;BorderWidth=3&#13;&#10;CursorBlinkRate=530&#13; 3" xfId="2793"/>
    <cellStyle name="s]&#13;&#10;spooler=yes&#13;&#10;load=&#13;&#10;run=d:\secrets2\plugin\plugin.exe&#13;&#10;Beep=yes&#13;&#10;NullPort=None&#13;&#10;BorderWidth=3&#13;&#10;CursorBlinkRate=530&#13; 4" xfId="2794"/>
    <cellStyle name="s]&#13;&#10;spooler=yes&#13;&#10;load=&#13;&#10;run=d:\secrets2\plugin\plugin.exe&#13;&#10;Beep=yes&#13;&#10;NullPort=None&#13;&#10;BorderWidth=3&#13;&#10;CursorBlinkRate=530&#13; 5" xfId="2795"/>
    <cellStyle name="s]&#13;&#10;spooler=yes&#13;&#10;load=&#13;&#10;run=d:\secrets2\plugin\plugin.exe&#13;&#10;Beep=yes&#13;&#10;NullPort=None&#13;&#10;BorderWidth=3&#13;&#10;CursorBlinkRate=530&#13; 6" xfId="2796"/>
    <cellStyle name="s]&#13;&#10;spooler=yes&#13;&#10;load=&#13;&#10;run=d:\secrets2\plugin\plugin.exe&#13;&#10;Beep=yes&#13;&#10;NullPort=None&#13;&#10;BorderWidth=3&#13;&#10;CursorBlinkRate=530&#13; 7" xfId="2797"/>
    <cellStyle name="s]&#13;&#10;spooler=yes&#13;&#10;load=&#13;&#10;run=d:\secrets2\plugin\plugin.exe&#13;&#10;Beep=yes&#13;&#10;NullPort=None&#13;&#10;BorderWidth=3&#13;&#10;CursorBlinkRate=530&#13; 8" xfId="2798"/>
    <cellStyle name="s]&#13;&#10;spooler=yes&#13;&#10;load=&#13;&#10;run=d:\secrets2\plugin\plugin.exe&#13;&#10;Beep=yes&#13;&#10;NullPort=None&#13;&#10;BorderWidth=3&#13;&#10;CursorBlinkRate=530&#13; 9" xfId="2799"/>
    <cellStyle name="SAPBEXaggData" xfId="2800"/>
    <cellStyle name="SAPBEXaggDataEmph" xfId="2801"/>
    <cellStyle name="SAPBEXaggExc1" xfId="2802"/>
    <cellStyle name="SAPBEXaggExc1Emph" xfId="2803"/>
    <cellStyle name="SAPBEXaggExc2" xfId="2804"/>
    <cellStyle name="SAPBEXaggExc2Emph" xfId="2805"/>
    <cellStyle name="SAPBEXaggItem" xfId="2806"/>
    <cellStyle name="SAPBEXaggItemX" xfId="2807"/>
    <cellStyle name="SAPBEXchaText" xfId="2808"/>
    <cellStyle name="SAPBEXexcBad" xfId="2809"/>
    <cellStyle name="SAPBEXexcBad7" xfId="2810"/>
    <cellStyle name="SAPBEXexcBad8" xfId="2811"/>
    <cellStyle name="SAPBEXexcBad9" xfId="2812"/>
    <cellStyle name="SAPBEXexcCritical" xfId="2813"/>
    <cellStyle name="SAPBEXexcCritical 10" xfId="2814"/>
    <cellStyle name="SAPBEXexcCritical 11" xfId="2815"/>
    <cellStyle name="SAPBEXexcCritical 12" xfId="2816"/>
    <cellStyle name="SAPBEXexcCritical 13" xfId="2817"/>
    <cellStyle name="SAPBEXexcCritical 14" xfId="2818"/>
    <cellStyle name="SAPBEXexcCritical 15" xfId="2819"/>
    <cellStyle name="SAPBEXexcCritical 16" xfId="2820"/>
    <cellStyle name="SAPBEXexcCritical 17" xfId="2821"/>
    <cellStyle name="SAPBEXexcCritical 18" xfId="2822"/>
    <cellStyle name="SAPBEXexcCritical 2" xfId="2823"/>
    <cellStyle name="SAPBEXexcCritical 3" xfId="2824"/>
    <cellStyle name="SAPBEXexcCritical 4" xfId="2825"/>
    <cellStyle name="SAPBEXexcCritical 5" xfId="2826"/>
    <cellStyle name="SAPBEXexcCritical 6" xfId="2827"/>
    <cellStyle name="SAPBEXexcCritical 7" xfId="2828"/>
    <cellStyle name="SAPBEXexcCritical 8" xfId="2829"/>
    <cellStyle name="SAPBEXexcCritical 9" xfId="2830"/>
    <cellStyle name="SAPBEXexcCritical4" xfId="2831"/>
    <cellStyle name="SAPBEXexcCritical5" xfId="2832"/>
    <cellStyle name="SAPBEXexcCritical6" xfId="2833"/>
    <cellStyle name="SAPBEXexcGood" xfId="2834"/>
    <cellStyle name="SAPBEXexcGood1" xfId="2835"/>
    <cellStyle name="SAPBEXexcGood2" xfId="2836"/>
    <cellStyle name="SAPBEXexcGood3" xfId="2837"/>
    <cellStyle name="SAPBEXexcVeryBad" xfId="2838"/>
    <cellStyle name="SAPBEXfilterDrill" xfId="2839"/>
    <cellStyle name="SAPBEXfilterItem" xfId="2840"/>
    <cellStyle name="SAPBEXfilterText" xfId="2841"/>
    <cellStyle name="SAPBEXformats" xfId="2842"/>
    <cellStyle name="SAPBEXheaderData" xfId="2843"/>
    <cellStyle name="SAPBEXheaderItem" xfId="2844"/>
    <cellStyle name="SAPBEXheaderText" xfId="2845"/>
    <cellStyle name="SAPBEXHLevel0" xfId="2846"/>
    <cellStyle name="SAPBEXHLevel0X" xfId="2847"/>
    <cellStyle name="SAPBEXHLevel1" xfId="2848"/>
    <cellStyle name="SAPBEXHLevel1X" xfId="2849"/>
    <cellStyle name="SAPBEXHLevel2" xfId="2850"/>
    <cellStyle name="SAPBEXHLevel2X" xfId="2851"/>
    <cellStyle name="SAPBEXHLevel3" xfId="2852"/>
    <cellStyle name="SAPBEXHLevel3X" xfId="2853"/>
    <cellStyle name="SAPBEXresData" xfId="2854"/>
    <cellStyle name="SAPBEXresDataEmph" xfId="2855"/>
    <cellStyle name="SAPBEXresExc1" xfId="2856"/>
    <cellStyle name="SAPBEXresExc1Emph" xfId="2857"/>
    <cellStyle name="SAPBEXresExc2" xfId="2858"/>
    <cellStyle name="SAPBEXresExc2Emph" xfId="2859"/>
    <cellStyle name="SAPBEXresItem" xfId="2860"/>
    <cellStyle name="SAPBEXresItemX" xfId="2861"/>
    <cellStyle name="SAPBEXstdData" xfId="2862"/>
    <cellStyle name="SAPBEXstdDataEmph" xfId="2863"/>
    <cellStyle name="SAPBEXstdExc1" xfId="2864"/>
    <cellStyle name="SAPBEXstdExc1Emph" xfId="2865"/>
    <cellStyle name="SAPBEXstdExc2" xfId="2866"/>
    <cellStyle name="SAPBEXstdExc2Emph" xfId="2867"/>
    <cellStyle name="SAPBEXstdItem" xfId="2868"/>
    <cellStyle name="SAPBEXstdItemX" xfId="2869"/>
    <cellStyle name="SAPBEXsubData" xfId="2870"/>
    <cellStyle name="SAPBEXsubDataEmph" xfId="2871"/>
    <cellStyle name="SAPBEXsubExc1" xfId="2872"/>
    <cellStyle name="SAPBEXsubExc1Emph" xfId="2873"/>
    <cellStyle name="SAPBEXsubExc2" xfId="2874"/>
    <cellStyle name="SAPBEXsubExc2Emph" xfId="2875"/>
    <cellStyle name="SAPBEXsubItem" xfId="2876"/>
    <cellStyle name="SAPBEXtitle" xfId="2877"/>
    <cellStyle name="SAPBEXundefined" xfId="2878"/>
    <cellStyle name="SHADEDSTORES" xfId="2879"/>
    <cellStyle name="SingleLineAcctgn" xfId="2880"/>
    <cellStyle name="SingleLinePercent" xfId="2881"/>
    <cellStyle name="Smart Subtitle 1" xfId="2882"/>
    <cellStyle name="Smart Subtitle 2" xfId="2883"/>
    <cellStyle name="Smart Title" xfId="2884"/>
    <cellStyle name="součet" xfId="2885"/>
    <cellStyle name="Sous-Total" xfId="2886"/>
    <cellStyle name="Sous-Total 10" xfId="2887"/>
    <cellStyle name="Sous-Total 11" xfId="2888"/>
    <cellStyle name="Sous-Total 12" xfId="2889"/>
    <cellStyle name="Sous-Total 13" xfId="2890"/>
    <cellStyle name="Sous-Total 14" xfId="2891"/>
    <cellStyle name="Sous-Total 15" xfId="2892"/>
    <cellStyle name="Sous-Total 16" xfId="2893"/>
    <cellStyle name="Sous-Total 17" xfId="2894"/>
    <cellStyle name="Sous-Total 18" xfId="2895"/>
    <cellStyle name="Sous-Total 2" xfId="2896"/>
    <cellStyle name="Sous-Total 3" xfId="2897"/>
    <cellStyle name="Sous-Total 4" xfId="2898"/>
    <cellStyle name="Sous-Total 5" xfId="2899"/>
    <cellStyle name="Sous-Total 6" xfId="2900"/>
    <cellStyle name="Sous-Total 7" xfId="2901"/>
    <cellStyle name="Sous-Total 8" xfId="2902"/>
    <cellStyle name="Sous-Total 9" xfId="2903"/>
    <cellStyle name="Spaltenkopf" xfId="2904"/>
    <cellStyle name="Spaltenüberschriften" xfId="2905"/>
    <cellStyle name="Spaltenüberschriften 10" xfId="2906"/>
    <cellStyle name="Spaltenüberschriften 11" xfId="2907"/>
    <cellStyle name="Spaltenüberschriften 12" xfId="2908"/>
    <cellStyle name="Spaltenüberschriften 13" xfId="2909"/>
    <cellStyle name="Spaltenüberschriften 14" xfId="2910"/>
    <cellStyle name="Spaltenüberschriften 15" xfId="2911"/>
    <cellStyle name="Spaltenüberschriften 16" xfId="2912"/>
    <cellStyle name="Spaltenüberschriften 17" xfId="2913"/>
    <cellStyle name="Spaltenüberschriften 18" xfId="2914"/>
    <cellStyle name="Spaltenüberschriften 2" xfId="2915"/>
    <cellStyle name="Spaltenüberschriften 3" xfId="2916"/>
    <cellStyle name="Spaltenüberschriften 4" xfId="2917"/>
    <cellStyle name="Spaltenüberschriften 5" xfId="2918"/>
    <cellStyle name="Spaltenüberschriften 6" xfId="2919"/>
    <cellStyle name="Spaltenüberschriften 7" xfId="2920"/>
    <cellStyle name="Spaltenüberschriften 8" xfId="2921"/>
    <cellStyle name="Spaltenüberschriften 9" xfId="2922"/>
    <cellStyle name="specstores" xfId="2923"/>
    <cellStyle name="Standard" xfId="2924"/>
    <cellStyle name="Style 1" xfId="2925"/>
    <cellStyle name="Style 2" xfId="2926"/>
    <cellStyle name="Style 2 10" xfId="2927"/>
    <cellStyle name="Style 2 11" xfId="2928"/>
    <cellStyle name="Style 2 12" xfId="2929"/>
    <cellStyle name="Style 2 13" xfId="2930"/>
    <cellStyle name="Style 2 14" xfId="2931"/>
    <cellStyle name="Style 2 15" xfId="2932"/>
    <cellStyle name="Style 2 16" xfId="2933"/>
    <cellStyle name="Style 2 17" xfId="2934"/>
    <cellStyle name="Style 2 18" xfId="2935"/>
    <cellStyle name="Style 2 2" xfId="2936"/>
    <cellStyle name="Style 2 3" xfId="2937"/>
    <cellStyle name="Style 2 4" xfId="2938"/>
    <cellStyle name="Style 2 5" xfId="2939"/>
    <cellStyle name="Style 2 6" xfId="2940"/>
    <cellStyle name="Style 2 7" xfId="2941"/>
    <cellStyle name="Style 2 8" xfId="2942"/>
    <cellStyle name="Style 2 9" xfId="2943"/>
    <cellStyle name="Style 3" xfId="2944"/>
    <cellStyle name="Style 3 10" xfId="2945"/>
    <cellStyle name="Style 3 11" xfId="2946"/>
    <cellStyle name="Style 3 12" xfId="2947"/>
    <cellStyle name="Style 3 13" xfId="2948"/>
    <cellStyle name="Style 3 14" xfId="2949"/>
    <cellStyle name="Style 3 15" xfId="2950"/>
    <cellStyle name="Style 3 16" xfId="2951"/>
    <cellStyle name="Style 3 17" xfId="2952"/>
    <cellStyle name="Style 3 18" xfId="2953"/>
    <cellStyle name="Style 3 2" xfId="2954"/>
    <cellStyle name="Style 3 3" xfId="2955"/>
    <cellStyle name="Style 3 4" xfId="2956"/>
    <cellStyle name="Style 3 5" xfId="2957"/>
    <cellStyle name="Style 3 6" xfId="2958"/>
    <cellStyle name="Style 3 7" xfId="2959"/>
    <cellStyle name="Style 3 8" xfId="2960"/>
    <cellStyle name="Style 3 9" xfId="2961"/>
    <cellStyle name="Subkriterien" xfId="2962"/>
    <cellStyle name="Subtotal" xfId="2963"/>
    <cellStyle name="Summary" xfId="2964"/>
    <cellStyle name="Summary 10" xfId="2965"/>
    <cellStyle name="Summary 11" xfId="2966"/>
    <cellStyle name="Summary 12" xfId="2967"/>
    <cellStyle name="Summary 13" xfId="2968"/>
    <cellStyle name="Summary 14" xfId="2969"/>
    <cellStyle name="Summary 15" xfId="2970"/>
    <cellStyle name="Summary 16" xfId="2971"/>
    <cellStyle name="Summary 17" xfId="2972"/>
    <cellStyle name="Summary 18" xfId="2973"/>
    <cellStyle name="Summary 2" xfId="2974"/>
    <cellStyle name="Summary 3" xfId="2975"/>
    <cellStyle name="Summary 4" xfId="2976"/>
    <cellStyle name="Summary 5" xfId="2977"/>
    <cellStyle name="Summary 6" xfId="2978"/>
    <cellStyle name="Summary 7" xfId="2979"/>
    <cellStyle name="Summary 8" xfId="2980"/>
    <cellStyle name="Summary 9" xfId="2981"/>
    <cellStyle name="Table Date" xfId="2982"/>
    <cellStyle name="Table dollar" xfId="2983"/>
    <cellStyle name="Table Head" xfId="2984"/>
    <cellStyle name="Table Head Aligned" xfId="2985"/>
    <cellStyle name="Table Head Aligned 2" xfId="2986"/>
    <cellStyle name="Table Head Aligned 3" xfId="2987"/>
    <cellStyle name="Table Head Blue" xfId="2988"/>
    <cellStyle name="Table Head Green" xfId="2989"/>
    <cellStyle name="Table Head Green 2" xfId="2990"/>
    <cellStyle name="Table Head Green 3" xfId="2991"/>
    <cellStyle name="Table Heading" xfId="2992"/>
    <cellStyle name="Table Number" xfId="2993"/>
    <cellStyle name="Table percentage" xfId="2994"/>
    <cellStyle name="Table Title" xfId="2995"/>
    <cellStyle name="Table Units" xfId="2996"/>
    <cellStyle name="TableBase" xfId="2997"/>
    <cellStyle name="TableHead" xfId="2998"/>
    <cellStyle name="Temp" xfId="2999"/>
    <cellStyle name="test" xfId="3000"/>
    <cellStyle name="Testo" xfId="3001"/>
    <cellStyle name="Testo 10" xfId="3002"/>
    <cellStyle name="Testo 11" xfId="3003"/>
    <cellStyle name="Testo 12" xfId="3004"/>
    <cellStyle name="Testo 13" xfId="3005"/>
    <cellStyle name="Testo 14" xfId="3006"/>
    <cellStyle name="Testo 15" xfId="3007"/>
    <cellStyle name="Testo 16" xfId="3008"/>
    <cellStyle name="Testo 17" xfId="3009"/>
    <cellStyle name="Testo 18" xfId="3010"/>
    <cellStyle name="Testo 2" xfId="3011"/>
    <cellStyle name="Testo 3" xfId="3012"/>
    <cellStyle name="Testo 4" xfId="3013"/>
    <cellStyle name="Testo 5" xfId="3014"/>
    <cellStyle name="Testo 6" xfId="3015"/>
    <cellStyle name="Testo 7" xfId="3016"/>
    <cellStyle name="Testo 8" xfId="3017"/>
    <cellStyle name="Testo 9" xfId="3018"/>
    <cellStyle name="Text" xfId="3019"/>
    <cellStyle name="Text [Bullet]" xfId="3020"/>
    <cellStyle name="Text [Bullet] 10" xfId="3021"/>
    <cellStyle name="Text [Bullet] 11" xfId="3022"/>
    <cellStyle name="Text [Bullet] 12" xfId="3023"/>
    <cellStyle name="Text [Bullet] 13" xfId="3024"/>
    <cellStyle name="Text [Bullet] 14" xfId="3025"/>
    <cellStyle name="Text [Bullet] 15" xfId="3026"/>
    <cellStyle name="Text [Bullet] 16" xfId="3027"/>
    <cellStyle name="Text [Bullet] 17" xfId="3028"/>
    <cellStyle name="Text [Bullet] 18" xfId="3029"/>
    <cellStyle name="Text [Bullet] 2" xfId="3030"/>
    <cellStyle name="Text [Bullet] 3" xfId="3031"/>
    <cellStyle name="Text [Bullet] 4" xfId="3032"/>
    <cellStyle name="Text [Bullet] 5" xfId="3033"/>
    <cellStyle name="Text [Bullet] 6" xfId="3034"/>
    <cellStyle name="Text [Bullet] 7" xfId="3035"/>
    <cellStyle name="Text [Bullet] 8" xfId="3036"/>
    <cellStyle name="Text [Bullet] 9" xfId="3037"/>
    <cellStyle name="Text [Dash]" xfId="3038"/>
    <cellStyle name="Text [Dash] 10" xfId="3039"/>
    <cellStyle name="Text [Dash] 11" xfId="3040"/>
    <cellStyle name="Text [Dash] 12" xfId="3041"/>
    <cellStyle name="Text [Dash] 13" xfId="3042"/>
    <cellStyle name="Text [Dash] 14" xfId="3043"/>
    <cellStyle name="Text [Dash] 15" xfId="3044"/>
    <cellStyle name="Text [Dash] 16" xfId="3045"/>
    <cellStyle name="Text [Dash] 17" xfId="3046"/>
    <cellStyle name="Text [Dash] 18" xfId="3047"/>
    <cellStyle name="Text [Dash] 2" xfId="3048"/>
    <cellStyle name="Text [Dash] 3" xfId="3049"/>
    <cellStyle name="Text [Dash] 4" xfId="3050"/>
    <cellStyle name="Text [Dash] 5" xfId="3051"/>
    <cellStyle name="Text [Dash] 6" xfId="3052"/>
    <cellStyle name="Text [Dash] 7" xfId="3053"/>
    <cellStyle name="Text [Dash] 8" xfId="3054"/>
    <cellStyle name="Text [Dash] 9" xfId="3055"/>
    <cellStyle name="Text [Em-Dash]" xfId="3056"/>
    <cellStyle name="Text [Em-Dash] 10" xfId="3057"/>
    <cellStyle name="Text [Em-Dash] 11" xfId="3058"/>
    <cellStyle name="Text [Em-Dash] 12" xfId="3059"/>
    <cellStyle name="Text [Em-Dash] 13" xfId="3060"/>
    <cellStyle name="Text [Em-Dash] 14" xfId="3061"/>
    <cellStyle name="Text [Em-Dash] 15" xfId="3062"/>
    <cellStyle name="Text [Em-Dash] 16" xfId="3063"/>
    <cellStyle name="Text [Em-Dash] 17" xfId="3064"/>
    <cellStyle name="Text [Em-Dash] 18" xfId="3065"/>
    <cellStyle name="Text [Em-Dash] 2" xfId="3066"/>
    <cellStyle name="Text [Em-Dash] 3" xfId="3067"/>
    <cellStyle name="Text [Em-Dash] 4" xfId="3068"/>
    <cellStyle name="Text [Em-Dash] 5" xfId="3069"/>
    <cellStyle name="Text [Em-Dash] 6" xfId="3070"/>
    <cellStyle name="Text [Em-Dash] 7" xfId="3071"/>
    <cellStyle name="Text [Em-Dash] 8" xfId="3072"/>
    <cellStyle name="Text [Em-Dash] 9" xfId="3073"/>
    <cellStyle name="Text 10" xfId="3074"/>
    <cellStyle name="Text 11" xfId="3075"/>
    <cellStyle name="Text 12" xfId="3076"/>
    <cellStyle name="Text 13" xfId="3077"/>
    <cellStyle name="Text 14" xfId="3078"/>
    <cellStyle name="Text 15" xfId="3079"/>
    <cellStyle name="Text 16" xfId="3080"/>
    <cellStyle name="Text 17" xfId="3081"/>
    <cellStyle name="Text 18" xfId="3082"/>
    <cellStyle name="Text 2" xfId="3083"/>
    <cellStyle name="Text 3" xfId="3084"/>
    <cellStyle name="Text 4" xfId="3085"/>
    <cellStyle name="Text 5" xfId="3086"/>
    <cellStyle name="Text 6" xfId="3087"/>
    <cellStyle name="Text 7" xfId="3088"/>
    <cellStyle name="Text 8" xfId="3089"/>
    <cellStyle name="Text 9" xfId="3090"/>
    <cellStyle name="þ_x001D_ðK_x000C_Fý_x001B_&#13;9ýU_x0001_Ð_x0008_¦)_x0007__x0001__x0001_" xfId="3091"/>
    <cellStyle name="Time" xfId="3092"/>
    <cellStyle name="Time 10" xfId="3093"/>
    <cellStyle name="Time 11" xfId="3094"/>
    <cellStyle name="Time 12" xfId="3095"/>
    <cellStyle name="Time 13" xfId="3096"/>
    <cellStyle name="Time 14" xfId="3097"/>
    <cellStyle name="Time 15" xfId="3098"/>
    <cellStyle name="Time 16" xfId="3099"/>
    <cellStyle name="Time 17" xfId="3100"/>
    <cellStyle name="Time 18" xfId="3101"/>
    <cellStyle name="Time 2" xfId="3102"/>
    <cellStyle name="Time 3" xfId="3103"/>
    <cellStyle name="Time 4" xfId="3104"/>
    <cellStyle name="Time 5" xfId="3105"/>
    <cellStyle name="Time 6" xfId="3106"/>
    <cellStyle name="Time 7" xfId="3107"/>
    <cellStyle name="Time 8" xfId="3108"/>
    <cellStyle name="Time 9" xfId="3109"/>
    <cellStyle name="Times" xfId="3110"/>
    <cellStyle name="Times [1]" xfId="3111"/>
    <cellStyle name="Times [1] 10" xfId="3112"/>
    <cellStyle name="Times [1] 11" xfId="3113"/>
    <cellStyle name="Times [1] 12" xfId="3114"/>
    <cellStyle name="Times [1] 13" xfId="3115"/>
    <cellStyle name="Times [1] 14" xfId="3116"/>
    <cellStyle name="Times [1] 15" xfId="3117"/>
    <cellStyle name="Times [1] 16" xfId="3118"/>
    <cellStyle name="Times [1] 17" xfId="3119"/>
    <cellStyle name="Times [1] 18" xfId="3120"/>
    <cellStyle name="Times [1] 2" xfId="3121"/>
    <cellStyle name="Times [1] 3" xfId="3122"/>
    <cellStyle name="Times [1] 4" xfId="3123"/>
    <cellStyle name="Times [1] 5" xfId="3124"/>
    <cellStyle name="Times [1] 6" xfId="3125"/>
    <cellStyle name="Times [1] 7" xfId="3126"/>
    <cellStyle name="Times [1] 8" xfId="3127"/>
    <cellStyle name="Times [1] 9" xfId="3128"/>
    <cellStyle name="Times [2]" xfId="3129"/>
    <cellStyle name="Times [2] 10" xfId="3130"/>
    <cellStyle name="Times [2] 11" xfId="3131"/>
    <cellStyle name="Times [2] 12" xfId="3132"/>
    <cellStyle name="Times [2] 13" xfId="3133"/>
    <cellStyle name="Times [2] 14" xfId="3134"/>
    <cellStyle name="Times [2] 15" xfId="3135"/>
    <cellStyle name="Times [2] 16" xfId="3136"/>
    <cellStyle name="Times [2] 17" xfId="3137"/>
    <cellStyle name="Times [2] 18" xfId="3138"/>
    <cellStyle name="Times [2] 2" xfId="3139"/>
    <cellStyle name="Times [2] 3" xfId="3140"/>
    <cellStyle name="Times [2] 4" xfId="3141"/>
    <cellStyle name="Times [2] 5" xfId="3142"/>
    <cellStyle name="Times [2] 6" xfId="3143"/>
    <cellStyle name="Times [2] 7" xfId="3144"/>
    <cellStyle name="Times [2] 8" xfId="3145"/>
    <cellStyle name="Times [2] 9" xfId="3146"/>
    <cellStyle name="Times 10" xfId="3147"/>
    <cellStyle name="Times 11" xfId="3148"/>
    <cellStyle name="Times 12" xfId="3149"/>
    <cellStyle name="Times 13" xfId="3150"/>
    <cellStyle name="Times 14" xfId="3151"/>
    <cellStyle name="Times 15" xfId="3152"/>
    <cellStyle name="Times 16" xfId="3153"/>
    <cellStyle name="Times 17" xfId="3154"/>
    <cellStyle name="Times 18" xfId="3155"/>
    <cellStyle name="Times 2" xfId="3156"/>
    <cellStyle name="Times 3" xfId="3157"/>
    <cellStyle name="Times 4" xfId="3158"/>
    <cellStyle name="Times 5" xfId="3159"/>
    <cellStyle name="Times 6" xfId="3160"/>
    <cellStyle name="Times 7" xfId="3161"/>
    <cellStyle name="Times 8" xfId="3162"/>
    <cellStyle name="Times 9" xfId="3163"/>
    <cellStyle name="Title" xfId="3164"/>
    <cellStyle name="Title 2" xfId="3165"/>
    <cellStyle name="Title 3" xfId="3166"/>
    <cellStyle name="TopGrey" xfId="3167"/>
    <cellStyle name="Total" xfId="3168"/>
    <cellStyle name="Total 2" xfId="3169"/>
    <cellStyle name="Total 3" xfId="3170"/>
    <cellStyle name="u" xfId="3171"/>
    <cellStyle name="Undefiniert" xfId="3172"/>
    <cellStyle name="Underline" xfId="3173"/>
    <cellStyle name="v0" xfId="3174"/>
    <cellStyle name="Warning Text" xfId="3175"/>
    <cellStyle name="Warning Text 2" xfId="3176"/>
    <cellStyle name="Warning Text 3" xfId="3177"/>
    <cellStyle name="weekly" xfId="3178"/>
    <cellStyle name="weekly 10" xfId="3179"/>
    <cellStyle name="weekly 11" xfId="3180"/>
    <cellStyle name="weekly 12" xfId="3181"/>
    <cellStyle name="weekly 13" xfId="3182"/>
    <cellStyle name="weekly 14" xfId="3183"/>
    <cellStyle name="weekly 15" xfId="3184"/>
    <cellStyle name="weekly 16" xfId="3185"/>
    <cellStyle name="weekly 17" xfId="3186"/>
    <cellStyle name="weekly 18" xfId="3187"/>
    <cellStyle name="weekly 2" xfId="3188"/>
    <cellStyle name="weekly 3" xfId="3189"/>
    <cellStyle name="weekly 4" xfId="3190"/>
    <cellStyle name="weekly 5" xfId="3191"/>
    <cellStyle name="weekly 6" xfId="3192"/>
    <cellStyle name="weekly 7" xfId="3193"/>
    <cellStyle name="weekly 8" xfId="3194"/>
    <cellStyle name="weekly 9" xfId="3195"/>
    <cellStyle name="Wert" xfId="3196"/>
    <cellStyle name="Wert 10" xfId="3197"/>
    <cellStyle name="Wert 11" xfId="3198"/>
    <cellStyle name="Wert 12" xfId="3199"/>
    <cellStyle name="Wert 13" xfId="3200"/>
    <cellStyle name="Wert 14" xfId="3201"/>
    <cellStyle name="Wert 15" xfId="3202"/>
    <cellStyle name="Wert 16" xfId="3203"/>
    <cellStyle name="Wert 17" xfId="3204"/>
    <cellStyle name="Wert 18" xfId="3205"/>
    <cellStyle name="Wert 2" xfId="3206"/>
    <cellStyle name="Wert 3" xfId="3207"/>
    <cellStyle name="Wert 4" xfId="3208"/>
    <cellStyle name="Wert 5" xfId="3209"/>
    <cellStyle name="Wert 6" xfId="3210"/>
    <cellStyle name="Wert 7" xfId="3211"/>
    <cellStyle name="Wert 8" xfId="3212"/>
    <cellStyle name="Wert 9" xfId="3213"/>
    <cellStyle name="WertS" xfId="3214"/>
    <cellStyle name="WertS 10" xfId="3215"/>
    <cellStyle name="WertS 11" xfId="3216"/>
    <cellStyle name="WertS 12" xfId="3217"/>
    <cellStyle name="WertS 13" xfId="3218"/>
    <cellStyle name="WertS 14" xfId="3219"/>
    <cellStyle name="WertS 15" xfId="3220"/>
    <cellStyle name="WertS 16" xfId="3221"/>
    <cellStyle name="WertS 17" xfId="3222"/>
    <cellStyle name="WertS 18" xfId="3223"/>
    <cellStyle name="WertS 2" xfId="3224"/>
    <cellStyle name="WertS 3" xfId="3225"/>
    <cellStyle name="WertS 4" xfId="3226"/>
    <cellStyle name="WertS 5" xfId="3227"/>
    <cellStyle name="WertS 6" xfId="3228"/>
    <cellStyle name="WertS 7" xfId="3229"/>
    <cellStyle name="WertS 8" xfId="3230"/>
    <cellStyle name="WertS 9" xfId="3231"/>
    <cellStyle name="WhitePattern" xfId="3232"/>
    <cellStyle name="WhitePattern 10" xfId="3233"/>
    <cellStyle name="WhitePattern 11" xfId="3234"/>
    <cellStyle name="WhitePattern 12" xfId="3235"/>
    <cellStyle name="WhitePattern 13" xfId="3236"/>
    <cellStyle name="WhitePattern 14" xfId="3237"/>
    <cellStyle name="WhitePattern 15" xfId="3238"/>
    <cellStyle name="WhitePattern 16" xfId="3239"/>
    <cellStyle name="WhitePattern 17" xfId="3240"/>
    <cellStyle name="WhitePattern 18" xfId="3241"/>
    <cellStyle name="WhitePattern 2" xfId="3242"/>
    <cellStyle name="WhitePattern 3" xfId="3243"/>
    <cellStyle name="WhitePattern 4" xfId="3244"/>
    <cellStyle name="WhitePattern 5" xfId="3245"/>
    <cellStyle name="WhitePattern 6" xfId="3246"/>
    <cellStyle name="WhitePattern 7" xfId="3247"/>
    <cellStyle name="WhitePattern 8" xfId="3248"/>
    <cellStyle name="WhitePattern 9" xfId="3249"/>
    <cellStyle name="WhitePattern1" xfId="3250"/>
    <cellStyle name="WhitePattern1 10" xfId="3251"/>
    <cellStyle name="WhitePattern1 11" xfId="3252"/>
    <cellStyle name="WhitePattern1 12" xfId="3253"/>
    <cellStyle name="WhitePattern1 13" xfId="3254"/>
    <cellStyle name="WhitePattern1 14" xfId="3255"/>
    <cellStyle name="WhitePattern1 15" xfId="3256"/>
    <cellStyle name="WhitePattern1 16" xfId="3257"/>
    <cellStyle name="WhitePattern1 17" xfId="3258"/>
    <cellStyle name="WhitePattern1 18" xfId="3259"/>
    <cellStyle name="WhitePattern1 2" xfId="3260"/>
    <cellStyle name="WhitePattern1 3" xfId="3261"/>
    <cellStyle name="WhitePattern1 4" xfId="3262"/>
    <cellStyle name="WhitePattern1 5" xfId="3263"/>
    <cellStyle name="WhitePattern1 6" xfId="3264"/>
    <cellStyle name="WhitePattern1 7" xfId="3265"/>
    <cellStyle name="WhitePattern1 8" xfId="3266"/>
    <cellStyle name="WhitePattern1 9" xfId="3267"/>
    <cellStyle name="WhiteText" xfId="3268"/>
    <cellStyle name="Überschrift" xfId="3269"/>
    <cellStyle name="ปกติ_KAWASAKI" xfId="3270"/>
    <cellStyle name="瘉EMMC-CP1" xfId="3271"/>
    <cellStyle name="瘉EMMC-CP1 10" xfId="3272"/>
    <cellStyle name="瘉EMMC-CP1 11" xfId="3273"/>
    <cellStyle name="瘉EMMC-CP1 12" xfId="3274"/>
    <cellStyle name="瘉EMMC-CP1 13" xfId="3275"/>
    <cellStyle name="瘉EMMC-CP1 14" xfId="3276"/>
    <cellStyle name="瘉EMMC-CP1 15" xfId="3277"/>
    <cellStyle name="瘉EMMC-CP1 16" xfId="3278"/>
    <cellStyle name="瘉EMMC-CP1 17" xfId="3279"/>
    <cellStyle name="瘉EMMC-CP1 18" xfId="3280"/>
    <cellStyle name="瘉EMMC-CP1 2" xfId="3281"/>
    <cellStyle name="瘉EMMC-CP1 3" xfId="3282"/>
    <cellStyle name="瘉EMMC-CP1 4" xfId="3283"/>
    <cellStyle name="瘉EMMC-CP1 5" xfId="3284"/>
    <cellStyle name="瘉EMMC-CP1 6" xfId="3285"/>
    <cellStyle name="瘉EMMC-CP1 7" xfId="3286"/>
    <cellStyle name="瘉EMMC-CP1 8" xfId="3287"/>
    <cellStyle name="瘉EMMC-CP1 9" xfId="3288"/>
    <cellStyle name="콤마 [0]_ 2팀층별 " xfId="3289"/>
    <cellStyle name="콤마_ 2팀층별 " xfId="3290"/>
    <cellStyle name="표준_0N-HANDLING " xfId="3291"/>
    <cellStyle name="僴僀僷乕儕儞僋" xfId="3292"/>
    <cellStyle name="千位分隔[0]" xfId="3293"/>
    <cellStyle name="千位分隔[0] 10" xfId="3294"/>
    <cellStyle name="千位分隔[0] 11" xfId="3295"/>
    <cellStyle name="千位分隔[0] 12" xfId="3296"/>
    <cellStyle name="千位分隔[0] 13" xfId="3297"/>
    <cellStyle name="千位分隔[0] 14" xfId="3298"/>
    <cellStyle name="千位分隔[0] 15" xfId="3299"/>
    <cellStyle name="千位分隔[0] 16" xfId="3300"/>
    <cellStyle name="千位分隔[0] 17" xfId="3301"/>
    <cellStyle name="千位分隔[0] 18" xfId="3302"/>
    <cellStyle name="千位分隔[0] 2" xfId="3303"/>
    <cellStyle name="千位分隔[0] 3" xfId="3304"/>
    <cellStyle name="千位分隔[0] 4" xfId="3305"/>
    <cellStyle name="千位分隔[0] 5" xfId="3306"/>
    <cellStyle name="千位分隔[0] 6" xfId="3307"/>
    <cellStyle name="千位分隔[0] 7" xfId="3308"/>
    <cellStyle name="千位分隔[0] 8" xfId="3309"/>
    <cellStyle name="千位分隔[0] 9" xfId="3310"/>
    <cellStyle name="千分位 [0]" xfId="3311"/>
    <cellStyle name="未定義" xfId="3312"/>
    <cellStyle name="桁区切り [0.00]_BOM Summary BR pipe" xfId="3313"/>
    <cellStyle name="標準_Bidding E&amp;I" xfId="3314"/>
    <cellStyle name="綴樟閉撰蟈諉" xfId="3315"/>
    <cellStyle name="货币[0]" xfId="3316"/>
    <cellStyle name="货币[0] 10" xfId="3317"/>
    <cellStyle name="货币[0] 11" xfId="3318"/>
    <cellStyle name="货币[0] 12" xfId="3319"/>
    <cellStyle name="货币[0] 13" xfId="3320"/>
    <cellStyle name="货币[0] 14" xfId="3321"/>
    <cellStyle name="货币[0] 15" xfId="3322"/>
    <cellStyle name="货币[0] 16" xfId="3323"/>
    <cellStyle name="货币[0] 17" xfId="3324"/>
    <cellStyle name="货币[0] 18" xfId="3325"/>
    <cellStyle name="货币[0] 2" xfId="3326"/>
    <cellStyle name="货币[0] 3" xfId="3327"/>
    <cellStyle name="货币[0] 4" xfId="3328"/>
    <cellStyle name="货币[0] 5" xfId="3329"/>
    <cellStyle name="货币[0] 6" xfId="3330"/>
    <cellStyle name="货币[0] 7" xfId="3331"/>
    <cellStyle name="货币[0] 8" xfId="3332"/>
    <cellStyle name="货币[0] 9" xfId="3333"/>
    <cellStyle name="超連結" xfId="3334"/>
    <cellStyle name="閉撰蟈諉" xfId="3335"/>
    <cellStyle name="隨後的超連結" xfId="33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R37" sqref="R37"/>
      <selection pane="topRight" activeCell="F28" sqref="F28"/>
    </sheetView>
  </sheetViews>
  <sheetFormatPr defaultColWidth="9.140625" defaultRowHeight="12.75"/>
  <cols>
    <col min="1" max="1" width="4.140625" style="0" customWidth="1"/>
    <col min="2" max="2" width="47.00390625" style="0" customWidth="1"/>
    <col min="3" max="4" width="9.28125" style="0" bestFit="1" customWidth="1"/>
    <col min="5" max="6" width="9.28125" style="2" customWidth="1"/>
    <col min="7" max="10" width="9.28125" style="23" customWidth="1"/>
  </cols>
  <sheetData>
    <row r="1" spans="2:10" ht="12.75">
      <c r="B1" s="6"/>
      <c r="C1" s="6"/>
      <c r="D1" s="6"/>
      <c r="E1" s="1"/>
      <c r="F1" s="1"/>
      <c r="G1" s="6"/>
      <c r="H1" s="6"/>
      <c r="I1" s="6"/>
      <c r="J1" s="6"/>
    </row>
    <row r="2" spans="2:10" ht="12.75">
      <c r="B2" s="6" t="s">
        <v>5</v>
      </c>
      <c r="C2" s="6"/>
      <c r="D2" s="6"/>
      <c r="E2" s="1"/>
      <c r="F2" s="1"/>
      <c r="G2" s="6"/>
      <c r="H2" s="6"/>
      <c r="I2" s="6"/>
      <c r="J2" s="6"/>
    </row>
    <row r="3" spans="2:10" s="2" customFormat="1" ht="12.75">
      <c r="B3" s="31" t="s">
        <v>31</v>
      </c>
      <c r="C3" s="32" t="s">
        <v>59</v>
      </c>
      <c r="D3" s="32" t="s">
        <v>60</v>
      </c>
      <c r="E3" s="32" t="s">
        <v>61</v>
      </c>
      <c r="F3" s="32" t="s">
        <v>62</v>
      </c>
      <c r="G3" s="32" t="s">
        <v>67</v>
      </c>
      <c r="H3" s="32" t="s">
        <v>63</v>
      </c>
      <c r="I3" s="32" t="s">
        <v>65</v>
      </c>
      <c r="J3" s="32" t="s">
        <v>66</v>
      </c>
    </row>
    <row r="4" spans="2:15" ht="12.75">
      <c r="B4" s="6" t="s">
        <v>6</v>
      </c>
      <c r="C4" s="9">
        <v>7329</v>
      </c>
      <c r="D4" s="9">
        <v>7442</v>
      </c>
      <c r="E4" s="11">
        <v>6806</v>
      </c>
      <c r="F4" s="11">
        <v>7548</v>
      </c>
      <c r="G4" s="9">
        <v>29125</v>
      </c>
      <c r="H4" s="11">
        <v>7437</v>
      </c>
      <c r="I4" s="11">
        <v>8046</v>
      </c>
      <c r="J4" s="44">
        <v>8271</v>
      </c>
      <c r="O4" s="24"/>
    </row>
    <row r="5" spans="2:15" s="5" customFormat="1" ht="12.75">
      <c r="B5" s="35" t="s">
        <v>4</v>
      </c>
      <c r="C5" s="36">
        <v>488</v>
      </c>
      <c r="D5" s="36">
        <v>439</v>
      </c>
      <c r="E5" s="34">
        <v>567</v>
      </c>
      <c r="F5" s="34">
        <v>668</v>
      </c>
      <c r="G5" s="34">
        <v>2162</v>
      </c>
      <c r="H5" s="34">
        <v>623</v>
      </c>
      <c r="I5" s="34">
        <v>587</v>
      </c>
      <c r="J5" s="45">
        <v>617</v>
      </c>
      <c r="O5" s="37"/>
    </row>
    <row r="6" spans="2:15" ht="12.75">
      <c r="B6" s="6" t="s">
        <v>38</v>
      </c>
      <c r="C6" s="11">
        <v>-7</v>
      </c>
      <c r="D6" s="11">
        <v>-29</v>
      </c>
      <c r="E6" s="11">
        <v>-5</v>
      </c>
      <c r="F6" s="11">
        <v>-35</v>
      </c>
      <c r="G6" s="11">
        <v>-76</v>
      </c>
      <c r="H6" s="11">
        <v>28</v>
      </c>
      <c r="I6" s="11">
        <v>-25</v>
      </c>
      <c r="J6" s="44">
        <v>2</v>
      </c>
      <c r="O6" s="24"/>
    </row>
    <row r="7" spans="2:15" ht="12.75">
      <c r="B7" s="6" t="s">
        <v>68</v>
      </c>
      <c r="C7" s="11">
        <v>-99</v>
      </c>
      <c r="D7" s="11">
        <v>-109</v>
      </c>
      <c r="E7" s="11">
        <v>-116</v>
      </c>
      <c r="F7" s="11">
        <v>-175</v>
      </c>
      <c r="G7" s="11">
        <v>-499</v>
      </c>
      <c r="H7" s="11">
        <v>-141</v>
      </c>
      <c r="I7" s="11">
        <v>-139</v>
      </c>
      <c r="J7" s="44">
        <v>-157</v>
      </c>
      <c r="O7" s="24"/>
    </row>
    <row r="8" spans="2:15" ht="12.75">
      <c r="B8" s="6" t="s">
        <v>7</v>
      </c>
      <c r="C8" s="55">
        <f aca="true" t="shared" si="0" ref="C8:J8">+C5+C7</f>
        <v>389</v>
      </c>
      <c r="D8" s="55">
        <f t="shared" si="0"/>
        <v>330</v>
      </c>
      <c r="E8" s="55">
        <f t="shared" si="0"/>
        <v>451</v>
      </c>
      <c r="F8" s="55">
        <f t="shared" si="0"/>
        <v>493</v>
      </c>
      <c r="G8" s="55">
        <f t="shared" si="0"/>
        <v>1663</v>
      </c>
      <c r="H8" s="11">
        <f t="shared" si="0"/>
        <v>482</v>
      </c>
      <c r="I8" s="11">
        <f t="shared" si="0"/>
        <v>448</v>
      </c>
      <c r="J8" s="44">
        <f t="shared" si="0"/>
        <v>460</v>
      </c>
      <c r="O8" s="24"/>
    </row>
    <row r="9" spans="2:15" ht="12.75">
      <c r="B9" s="6"/>
      <c r="C9" s="11"/>
      <c r="D9" s="11"/>
      <c r="E9" s="11"/>
      <c r="F9" s="11"/>
      <c r="G9" s="11"/>
      <c r="H9" s="11"/>
      <c r="I9" s="11"/>
      <c r="J9" s="11"/>
      <c r="O9" s="24"/>
    </row>
    <row r="10" spans="2:15" ht="12.75">
      <c r="B10" s="6" t="s">
        <v>8</v>
      </c>
      <c r="C10" s="11">
        <v>-37</v>
      </c>
      <c r="D10" s="11">
        <v>-27</v>
      </c>
      <c r="E10" s="11">
        <v>-54</v>
      </c>
      <c r="F10" s="11">
        <v>-65</v>
      </c>
      <c r="G10" s="11">
        <v>-183</v>
      </c>
      <c r="H10" s="11">
        <v>-27</v>
      </c>
      <c r="I10" s="11">
        <v>-17</v>
      </c>
      <c r="J10" s="44">
        <v>-2</v>
      </c>
      <c r="O10" s="24"/>
    </row>
    <row r="11" spans="2:15" ht="12.75">
      <c r="B11" s="6" t="s">
        <v>9</v>
      </c>
      <c r="C11" s="11">
        <v>-16</v>
      </c>
      <c r="D11" s="11">
        <v>102</v>
      </c>
      <c r="E11" s="11">
        <v>53</v>
      </c>
      <c r="F11" s="11">
        <v>41</v>
      </c>
      <c r="G11" s="11">
        <v>180</v>
      </c>
      <c r="H11" s="11">
        <v>-106</v>
      </c>
      <c r="I11" s="11">
        <v>73</v>
      </c>
      <c r="J11" s="44">
        <v>-32</v>
      </c>
      <c r="O11" s="24"/>
    </row>
    <row r="12" spans="2:15" ht="12.75">
      <c r="B12" s="6" t="s">
        <v>10</v>
      </c>
      <c r="C12" s="55">
        <f>SUM(C8:C11)</f>
        <v>336</v>
      </c>
      <c r="D12" s="55">
        <f>SUM(D8:D11)</f>
        <v>405</v>
      </c>
      <c r="E12" s="55">
        <f>SUM(E8:E11)</f>
        <v>450</v>
      </c>
      <c r="F12" s="55">
        <f>SUM(F8:F11)</f>
        <v>469</v>
      </c>
      <c r="G12" s="55">
        <f>SUM(G8:G11)</f>
        <v>1660</v>
      </c>
      <c r="H12" s="11">
        <f>SUM(H8:H11)</f>
        <v>349</v>
      </c>
      <c r="I12" s="11">
        <f>SUM(I8:I11)</f>
        <v>504</v>
      </c>
      <c r="J12" s="44">
        <f>SUM(J8:J11)</f>
        <v>426</v>
      </c>
      <c r="O12" s="24"/>
    </row>
    <row r="13" spans="2:15" ht="12.75">
      <c r="B13" s="6"/>
      <c r="C13" s="11"/>
      <c r="D13" s="11"/>
      <c r="E13" s="11"/>
      <c r="F13" s="11" t="s">
        <v>69</v>
      </c>
      <c r="G13" s="11"/>
      <c r="H13" s="11"/>
      <c r="I13" s="11"/>
      <c r="J13" s="11"/>
      <c r="O13" s="24"/>
    </row>
    <row r="14" spans="2:15" ht="12.75">
      <c r="B14" s="6" t="s">
        <v>11</v>
      </c>
      <c r="C14" s="11">
        <v>-80</v>
      </c>
      <c r="D14" s="11">
        <v>-98</v>
      </c>
      <c r="E14" s="11">
        <v>-99</v>
      </c>
      <c r="F14" s="11">
        <v>-120</v>
      </c>
      <c r="G14" s="11">
        <v>-397</v>
      </c>
      <c r="H14" s="11">
        <v>-108</v>
      </c>
      <c r="I14" s="11">
        <v>-137</v>
      </c>
      <c r="J14" s="44">
        <v>-155</v>
      </c>
      <c r="O14" s="24"/>
    </row>
    <row r="15" spans="2:15" s="5" customFormat="1" ht="12.75">
      <c r="B15" s="35" t="s">
        <v>12</v>
      </c>
      <c r="C15" s="34">
        <f>SUM(C12:C14)</f>
        <v>256</v>
      </c>
      <c r="D15" s="34">
        <f>SUM(D12:D14)</f>
        <v>307</v>
      </c>
      <c r="E15" s="34">
        <f>SUM(E12:E14)</f>
        <v>351</v>
      </c>
      <c r="F15" s="34">
        <f>SUM(F12:F14)</f>
        <v>349</v>
      </c>
      <c r="G15" s="34">
        <f>SUM(G12:G14)</f>
        <v>1263</v>
      </c>
      <c r="H15" s="34">
        <f>SUM(H12:H14)</f>
        <v>241</v>
      </c>
      <c r="I15" s="34">
        <f>SUM(I12:I14)</f>
        <v>367</v>
      </c>
      <c r="J15" s="45">
        <f>SUM(J12:J14)</f>
        <v>271</v>
      </c>
      <c r="O15" s="37"/>
    </row>
    <row r="16" spans="2:15" ht="12.75">
      <c r="B16" s="6"/>
      <c r="C16" s="1"/>
      <c r="D16" s="1"/>
      <c r="E16" s="1"/>
      <c r="F16" s="1"/>
      <c r="G16" s="1"/>
      <c r="H16" s="1"/>
      <c r="I16" s="1"/>
      <c r="J16" s="1"/>
      <c r="O16" s="24"/>
    </row>
    <row r="17" spans="2:15" ht="12.75">
      <c r="B17" s="19" t="s">
        <v>48</v>
      </c>
      <c r="C17" s="26">
        <f>+C5/C4</f>
        <v>0.0665848001091554</v>
      </c>
      <c r="D17" s="26">
        <f>+D5/D4</f>
        <v>0.058989518946519756</v>
      </c>
      <c r="E17" s="26">
        <f>+E5/E4</f>
        <v>0.08330884513664413</v>
      </c>
      <c r="F17" s="26">
        <f>+F5/F4</f>
        <v>0.08850026497085321</v>
      </c>
      <c r="G17" s="26">
        <f>+G5/G4</f>
        <v>0.07423175965665237</v>
      </c>
      <c r="H17" s="26">
        <f>+H5/H4</f>
        <v>0.08377033750168078</v>
      </c>
      <c r="I17" s="26">
        <f>+I5/I4</f>
        <v>0.07295550584141189</v>
      </c>
      <c r="J17" s="46">
        <f>+J5/J4</f>
        <v>0.07459799298754685</v>
      </c>
      <c r="O17" s="24"/>
    </row>
    <row r="18" spans="2:15" ht="12.75">
      <c r="B18" s="6"/>
      <c r="C18" s="1"/>
      <c r="D18" s="1"/>
      <c r="E18" s="1"/>
      <c r="F18" s="1"/>
      <c r="G18" s="1"/>
      <c r="H18" s="1"/>
      <c r="I18" s="1"/>
      <c r="J18" s="1"/>
      <c r="O18" s="24"/>
    </row>
    <row r="19" spans="2:15" ht="12.75">
      <c r="B19" s="6" t="s">
        <v>13</v>
      </c>
      <c r="C19" s="13">
        <v>0.94</v>
      </c>
      <c r="D19" s="13">
        <v>1.12</v>
      </c>
      <c r="E19" s="13">
        <v>1.29</v>
      </c>
      <c r="F19" s="13">
        <v>1.27</v>
      </c>
      <c r="G19" s="13">
        <v>4.62</v>
      </c>
      <c r="H19" s="13">
        <v>0.88</v>
      </c>
      <c r="I19" s="13">
        <v>1.33</v>
      </c>
      <c r="J19" s="47">
        <v>0.97</v>
      </c>
      <c r="O19" s="24"/>
    </row>
    <row r="20" spans="2:15" ht="12.75">
      <c r="B20" s="6" t="s">
        <v>14</v>
      </c>
      <c r="C20" s="13">
        <v>0.94</v>
      </c>
      <c r="D20" s="13">
        <v>1.12</v>
      </c>
      <c r="E20" s="13">
        <v>1.29</v>
      </c>
      <c r="F20" s="13">
        <v>1.27</v>
      </c>
      <c r="G20" s="13">
        <v>4.62</v>
      </c>
      <c r="H20" s="13">
        <v>0.88</v>
      </c>
      <c r="I20" s="13">
        <v>1.33</v>
      </c>
      <c r="J20" s="47">
        <v>0.97</v>
      </c>
      <c r="O20" s="24"/>
    </row>
    <row r="21" ht="12.75">
      <c r="O21" s="24"/>
    </row>
    <row r="22" ht="12.75">
      <c r="O22" s="24"/>
    </row>
    <row r="23" ht="12.75">
      <c r="O23" s="2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5"/>
  <sheetViews>
    <sheetView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3.8515625" style="0" customWidth="1"/>
    <col min="2" max="2" width="47.421875" style="0" customWidth="1"/>
    <col min="5" max="9" width="9.140625" style="2" customWidth="1"/>
  </cols>
  <sheetData>
    <row r="2" ht="12.75">
      <c r="B2" s="7" t="s">
        <v>5</v>
      </c>
    </row>
    <row r="3" spans="2:10" s="2" customFormat="1" ht="12.75">
      <c r="B3" s="31" t="s">
        <v>29</v>
      </c>
      <c r="C3" s="32" t="s">
        <v>59</v>
      </c>
      <c r="D3" s="32" t="s">
        <v>60</v>
      </c>
      <c r="E3" s="32" t="s">
        <v>61</v>
      </c>
      <c r="F3" s="32" t="s">
        <v>62</v>
      </c>
      <c r="G3" s="32" t="s">
        <v>63</v>
      </c>
      <c r="H3" s="32" t="s">
        <v>65</v>
      </c>
      <c r="I3" s="32" t="s">
        <v>66</v>
      </c>
      <c r="J3" s="32"/>
    </row>
    <row r="4" spans="2:16" ht="12.75">
      <c r="B4" t="s">
        <v>15</v>
      </c>
      <c r="C4" s="14">
        <v>2539</v>
      </c>
      <c r="D4" s="14">
        <v>2692</v>
      </c>
      <c r="E4" s="14">
        <v>2814</v>
      </c>
      <c r="F4" s="14">
        <v>3072</v>
      </c>
      <c r="G4" s="14">
        <v>3067</v>
      </c>
      <c r="H4" s="14">
        <v>3181</v>
      </c>
      <c r="I4" s="48">
        <v>3203</v>
      </c>
      <c r="K4" s="8"/>
      <c r="P4" s="8"/>
    </row>
    <row r="5" spans="2:16" ht="12.75">
      <c r="B5" s="7" t="s">
        <v>34</v>
      </c>
      <c r="C5" s="14">
        <v>5057</v>
      </c>
      <c r="D5" s="14">
        <v>5253</v>
      </c>
      <c r="E5" s="14">
        <v>5131</v>
      </c>
      <c r="F5" s="14">
        <v>5524</v>
      </c>
      <c r="G5" s="14">
        <v>5584</v>
      </c>
      <c r="H5" s="14">
        <v>5731</v>
      </c>
      <c r="I5" s="48">
        <v>5810</v>
      </c>
      <c r="K5" s="8"/>
      <c r="P5" s="8"/>
    </row>
    <row r="6" spans="2:16" ht="12.75">
      <c r="B6" t="s">
        <v>16</v>
      </c>
      <c r="C6" s="14">
        <v>11</v>
      </c>
      <c r="D6" s="14">
        <v>11</v>
      </c>
      <c r="E6" s="14">
        <v>13</v>
      </c>
      <c r="F6" s="14">
        <v>17</v>
      </c>
      <c r="G6" s="14">
        <v>18</v>
      </c>
      <c r="H6" s="14">
        <v>23</v>
      </c>
      <c r="I6" s="48">
        <v>17</v>
      </c>
      <c r="K6" s="8"/>
      <c r="P6" s="8"/>
    </row>
    <row r="7" spans="2:16" ht="12.75">
      <c r="B7" t="s">
        <v>17</v>
      </c>
      <c r="C7" s="14" t="s">
        <v>70</v>
      </c>
      <c r="D7" s="14" t="s">
        <v>70</v>
      </c>
      <c r="E7" s="14" t="s">
        <v>70</v>
      </c>
      <c r="F7" s="14" t="s">
        <v>70</v>
      </c>
      <c r="G7" s="14">
        <v>3</v>
      </c>
      <c r="H7" s="14">
        <v>6</v>
      </c>
      <c r="I7" s="48">
        <v>15</v>
      </c>
      <c r="K7" s="8"/>
      <c r="N7" s="8"/>
      <c r="P7" s="8"/>
    </row>
    <row r="8" spans="2:16" ht="12.75">
      <c r="B8" t="s">
        <v>18</v>
      </c>
      <c r="C8" s="14">
        <v>103</v>
      </c>
      <c r="D8" s="14">
        <v>92</v>
      </c>
      <c r="E8" s="14">
        <v>107</v>
      </c>
      <c r="F8" s="14">
        <v>106</v>
      </c>
      <c r="G8" s="14">
        <v>112</v>
      </c>
      <c r="H8" s="14" t="s">
        <v>70</v>
      </c>
      <c r="I8" s="48">
        <v>299</v>
      </c>
      <c r="K8" s="8"/>
      <c r="P8" s="8"/>
    </row>
    <row r="9" spans="2:16" ht="12.75">
      <c r="B9" t="s">
        <v>19</v>
      </c>
      <c r="C9" s="14">
        <v>12838</v>
      </c>
      <c r="D9" s="14">
        <v>12790</v>
      </c>
      <c r="E9" s="14">
        <v>11992</v>
      </c>
      <c r="F9" s="14">
        <v>12592</v>
      </c>
      <c r="G9" s="14">
        <v>12591</v>
      </c>
      <c r="H9" s="14">
        <v>13804</v>
      </c>
      <c r="I9" s="48">
        <v>15731</v>
      </c>
      <c r="K9" s="8"/>
      <c r="N9" s="8"/>
      <c r="P9" s="8"/>
    </row>
    <row r="10" spans="2:16" ht="12.75">
      <c r="B10" t="s">
        <v>20</v>
      </c>
      <c r="C10" s="14">
        <v>2577</v>
      </c>
      <c r="D10" s="14">
        <v>2560</v>
      </c>
      <c r="E10" s="14">
        <v>3055</v>
      </c>
      <c r="F10" s="14">
        <v>4463</v>
      </c>
      <c r="G10" s="14">
        <v>4041</v>
      </c>
      <c r="H10" s="14">
        <v>4009</v>
      </c>
      <c r="I10" s="48">
        <v>1064</v>
      </c>
      <c r="K10" s="8"/>
      <c r="N10" s="8"/>
      <c r="P10" s="8"/>
    </row>
    <row r="11" spans="2:16" s="5" customFormat="1" ht="12.75">
      <c r="B11" s="35" t="s">
        <v>21</v>
      </c>
      <c r="C11" s="38">
        <f aca="true" t="shared" si="0" ref="C11:I11">SUM(C4:C10)</f>
        <v>23125</v>
      </c>
      <c r="D11" s="38">
        <f t="shared" si="0"/>
        <v>23398</v>
      </c>
      <c r="E11" s="38">
        <f t="shared" si="0"/>
        <v>23112</v>
      </c>
      <c r="F11" s="38">
        <f t="shared" si="0"/>
        <v>25774</v>
      </c>
      <c r="G11" s="38">
        <f t="shared" si="0"/>
        <v>25416</v>
      </c>
      <c r="H11" s="38">
        <f t="shared" si="0"/>
        <v>26754</v>
      </c>
      <c r="I11" s="49">
        <f t="shared" si="0"/>
        <v>26139</v>
      </c>
      <c r="K11" s="39"/>
      <c r="P11" s="39"/>
    </row>
    <row r="12" spans="3:16" ht="12.75">
      <c r="C12" s="2"/>
      <c r="D12" s="2"/>
      <c r="K12" s="8"/>
      <c r="P12" s="8"/>
    </row>
    <row r="13" spans="2:10" s="2" customFormat="1" ht="12.75">
      <c r="B13" s="31" t="s">
        <v>30</v>
      </c>
      <c r="C13" s="32" t="s">
        <v>59</v>
      </c>
      <c r="D13" s="32" t="s">
        <v>60</v>
      </c>
      <c r="E13" s="32" t="s">
        <v>61</v>
      </c>
      <c r="F13" s="32" t="s">
        <v>62</v>
      </c>
      <c r="G13" s="32" t="s">
        <v>63</v>
      </c>
      <c r="H13" s="32" t="s">
        <v>65</v>
      </c>
      <c r="I13" s="32" t="s">
        <v>66</v>
      </c>
      <c r="J13" s="32"/>
    </row>
    <row r="14" spans="2:16" ht="12.75">
      <c r="B14" t="s">
        <v>22</v>
      </c>
      <c r="C14" s="14">
        <v>6604</v>
      </c>
      <c r="D14" s="14">
        <v>7212</v>
      </c>
      <c r="E14" s="14">
        <v>7457</v>
      </c>
      <c r="F14" s="14">
        <v>6313</v>
      </c>
      <c r="G14" s="14">
        <v>7086</v>
      </c>
      <c r="H14" s="14">
        <v>7554</v>
      </c>
      <c r="I14" s="48">
        <v>5145</v>
      </c>
      <c r="K14" s="8"/>
      <c r="P14" s="8"/>
    </row>
    <row r="15" spans="2:16" ht="12.75">
      <c r="B15" t="s">
        <v>23</v>
      </c>
      <c r="C15" s="14">
        <v>162</v>
      </c>
      <c r="D15" s="14">
        <v>155</v>
      </c>
      <c r="E15" s="14">
        <v>151</v>
      </c>
      <c r="F15" s="14">
        <v>156</v>
      </c>
      <c r="G15" s="14">
        <v>161</v>
      </c>
      <c r="H15" s="14">
        <v>175</v>
      </c>
      <c r="I15" s="48">
        <v>186</v>
      </c>
      <c r="K15" s="8"/>
      <c r="P15" s="8"/>
    </row>
    <row r="16" spans="2:16" ht="12.75">
      <c r="B16" s="7" t="s">
        <v>36</v>
      </c>
      <c r="C16" s="14">
        <v>1773</v>
      </c>
      <c r="D16" s="14">
        <v>1955</v>
      </c>
      <c r="E16" s="14">
        <v>1777</v>
      </c>
      <c r="F16" s="14">
        <v>1802</v>
      </c>
      <c r="G16" s="14">
        <v>1890</v>
      </c>
      <c r="H16" s="14">
        <v>1922</v>
      </c>
      <c r="I16" s="48">
        <v>1663</v>
      </c>
      <c r="K16" s="8"/>
      <c r="M16" s="8"/>
      <c r="N16" s="8"/>
      <c r="P16" s="8"/>
    </row>
    <row r="17" spans="2:16" ht="12.75">
      <c r="B17" s="43" t="s">
        <v>24</v>
      </c>
      <c r="C17" s="14">
        <v>3093</v>
      </c>
      <c r="D17" s="14">
        <v>3064</v>
      </c>
      <c r="E17" s="14">
        <v>3567</v>
      </c>
      <c r="F17" s="14">
        <v>3533</v>
      </c>
      <c r="G17" s="14">
        <v>3650</v>
      </c>
      <c r="H17" s="14">
        <v>3710</v>
      </c>
      <c r="I17" s="48">
        <v>3652</v>
      </c>
      <c r="K17" s="8"/>
      <c r="M17" s="8"/>
      <c r="N17" s="8"/>
      <c r="P17" s="8"/>
    </row>
    <row r="18" spans="2:16" ht="12.75">
      <c r="B18" s="7" t="s">
        <v>37</v>
      </c>
      <c r="C18" s="14">
        <v>10753</v>
      </c>
      <c r="D18" s="14">
        <v>10863</v>
      </c>
      <c r="E18" s="14">
        <v>10144</v>
      </c>
      <c r="F18" s="14">
        <v>13956</v>
      </c>
      <c r="G18" s="14">
        <v>12613</v>
      </c>
      <c r="H18" s="14">
        <v>13376</v>
      </c>
      <c r="I18" s="48">
        <v>15277</v>
      </c>
      <c r="K18" s="8"/>
      <c r="M18" s="8"/>
      <c r="N18" s="8"/>
      <c r="P18" s="8"/>
    </row>
    <row r="19" spans="2:16" ht="12.75">
      <c r="B19" t="s">
        <v>25</v>
      </c>
      <c r="C19" s="14">
        <v>740</v>
      </c>
      <c r="D19" s="14">
        <v>149</v>
      </c>
      <c r="E19" s="14">
        <v>16</v>
      </c>
      <c r="F19" s="14">
        <v>14</v>
      </c>
      <c r="G19" s="14">
        <v>16</v>
      </c>
      <c r="H19" s="14">
        <v>17</v>
      </c>
      <c r="I19" s="48">
        <v>216</v>
      </c>
      <c r="K19" s="8"/>
      <c r="P19" s="8"/>
    </row>
    <row r="20" spans="2:16" s="5" customFormat="1" ht="12.75">
      <c r="B20" s="35" t="s">
        <v>26</v>
      </c>
      <c r="C20" s="38">
        <f aca="true" t="shared" si="1" ref="C20:I20">SUM(C14:C19)</f>
        <v>23125</v>
      </c>
      <c r="D20" s="38">
        <f t="shared" si="1"/>
        <v>23398</v>
      </c>
      <c r="E20" s="38">
        <f t="shared" si="1"/>
        <v>23112</v>
      </c>
      <c r="F20" s="38">
        <f t="shared" si="1"/>
        <v>25774</v>
      </c>
      <c r="G20" s="38">
        <f t="shared" si="1"/>
        <v>25416</v>
      </c>
      <c r="H20" s="38">
        <f t="shared" si="1"/>
        <v>26754</v>
      </c>
      <c r="I20" s="49">
        <f t="shared" si="1"/>
        <v>26139</v>
      </c>
      <c r="K20" s="39"/>
      <c r="P20" s="39"/>
    </row>
    <row r="21" spans="3:16" ht="12.75">
      <c r="C21" s="2"/>
      <c r="D21" s="2"/>
      <c r="K21" s="8"/>
      <c r="N21" s="41"/>
      <c r="P21" s="8"/>
    </row>
    <row r="22" spans="2:16" ht="12.75">
      <c r="B22" s="7" t="s">
        <v>47</v>
      </c>
      <c r="C22" s="14">
        <v>2796</v>
      </c>
      <c r="D22" s="14">
        <v>1857</v>
      </c>
      <c r="E22" s="27">
        <v>1768</v>
      </c>
      <c r="F22" s="27">
        <v>267</v>
      </c>
      <c r="G22" s="27">
        <v>1606</v>
      </c>
      <c r="H22" s="27">
        <v>356</v>
      </c>
      <c r="I22" s="50">
        <v>404</v>
      </c>
      <c r="K22" s="8"/>
      <c r="P22" s="8"/>
    </row>
    <row r="23" spans="2:16" ht="12.75">
      <c r="B23" s="43" t="s">
        <v>79</v>
      </c>
      <c r="C23" s="14">
        <v>1152</v>
      </c>
      <c r="D23" s="14">
        <v>563</v>
      </c>
      <c r="E23" s="27">
        <v>421</v>
      </c>
      <c r="F23" s="27">
        <v>-1023</v>
      </c>
      <c r="G23" s="27">
        <v>-491</v>
      </c>
      <c r="H23" s="27">
        <v>-288</v>
      </c>
      <c r="I23" s="50">
        <v>2492</v>
      </c>
      <c r="K23" s="8"/>
      <c r="P23" s="8"/>
    </row>
    <row r="24" spans="2:16" ht="12.75">
      <c r="B24" t="s">
        <v>27</v>
      </c>
      <c r="C24" s="14">
        <f>C14+C15</f>
        <v>6766</v>
      </c>
      <c r="D24" s="14">
        <f>D14+D15</f>
        <v>7367</v>
      </c>
      <c r="E24" s="59">
        <f>E14+E15</f>
        <v>7608</v>
      </c>
      <c r="F24" s="28">
        <f>+F14+F15</f>
        <v>6469</v>
      </c>
      <c r="G24" s="28">
        <f>G14+G15</f>
        <v>7247</v>
      </c>
      <c r="H24" s="28">
        <f>H14+H15</f>
        <v>7729</v>
      </c>
      <c r="I24" s="51">
        <f>I14+I15</f>
        <v>5331</v>
      </c>
      <c r="K24" s="8"/>
      <c r="P24" s="8"/>
    </row>
    <row r="25" spans="2:16" ht="12.75">
      <c r="B25" t="s">
        <v>28</v>
      </c>
      <c r="C25" s="15">
        <f aca="true" t="shared" si="2" ref="C25:I25">C24/C20*100</f>
        <v>29.25837837837838</v>
      </c>
      <c r="D25" s="20">
        <f t="shared" si="2"/>
        <v>31.485597059577742</v>
      </c>
      <c r="E25" s="20">
        <f t="shared" si="2"/>
        <v>32.91796469366563</v>
      </c>
      <c r="F25" s="20">
        <f t="shared" si="2"/>
        <v>25.098936913168306</v>
      </c>
      <c r="G25" s="20">
        <f t="shared" si="2"/>
        <v>28.513534781240164</v>
      </c>
      <c r="H25" s="20">
        <f>H24/H20*100</f>
        <v>28.889138072811544</v>
      </c>
      <c r="I25" s="52">
        <f t="shared" si="2"/>
        <v>20.39481234936302</v>
      </c>
      <c r="K25" s="8"/>
      <c r="P25" s="8"/>
    </row>
    <row r="26" spans="3:16" ht="12.75">
      <c r="C26" s="2"/>
      <c r="D26" s="2"/>
      <c r="K26" s="8"/>
      <c r="P26" s="8"/>
    </row>
    <row r="27" spans="3:16" ht="12.75">
      <c r="C27" s="14"/>
      <c r="D27" s="2"/>
      <c r="K27" s="8"/>
      <c r="P27" s="8"/>
    </row>
    <row r="28" spans="3:16" ht="12.75">
      <c r="C28" s="18"/>
      <c r="D28" s="21"/>
      <c r="K28" s="8"/>
      <c r="P28" s="8"/>
    </row>
    <row r="29" spans="11:16" ht="12.75">
      <c r="K29" s="8"/>
      <c r="P29" s="8"/>
    </row>
    <row r="30" spans="11:16" ht="12.75">
      <c r="K30" s="8"/>
      <c r="P30" s="8"/>
    </row>
    <row r="31" spans="11:16" ht="12.75">
      <c r="K31" s="8"/>
      <c r="P31" s="8"/>
    </row>
    <row r="32" spans="11:16" ht="12.75">
      <c r="K32" s="8"/>
      <c r="P32" s="8"/>
    </row>
    <row r="33" spans="11:16" ht="12.75">
      <c r="K33" s="8"/>
      <c r="P33" s="8"/>
    </row>
    <row r="34" spans="11:16" ht="12.75">
      <c r="K34" s="8"/>
      <c r="P34" s="8"/>
    </row>
    <row r="35" spans="11:16" ht="12.75">
      <c r="K35" s="8"/>
      <c r="P35" s="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52"/>
  <sheetViews>
    <sheetView view="pageBreakPreview" zoomScaleSheetLayoutView="100" zoomScalePageLayoutView="0" workbookViewId="0" topLeftCell="A1">
      <pane xSplit="2" topLeftCell="C1" activePane="topRight" state="frozen"/>
      <selection pane="topLeft" activeCell="R37" sqref="R37"/>
      <selection pane="topRight" activeCell="A1" sqref="A1"/>
    </sheetView>
  </sheetViews>
  <sheetFormatPr defaultColWidth="9.140625" defaultRowHeight="12.75"/>
  <cols>
    <col min="1" max="1" width="4.00390625" style="2" customWidth="1"/>
    <col min="2" max="2" width="24.7109375" style="2" customWidth="1"/>
    <col min="3" max="10" width="9.140625" style="2" customWidth="1"/>
    <col min="11" max="16384" width="9.140625" style="2" customWidth="1"/>
  </cols>
  <sheetData>
    <row r="2" spans="2:10" ht="12.75">
      <c r="B2" s="2" t="s">
        <v>5</v>
      </c>
      <c r="C2" s="3"/>
      <c r="D2" s="3"/>
      <c r="E2" s="3"/>
      <c r="F2" s="3"/>
      <c r="G2" s="1"/>
      <c r="H2" s="1"/>
      <c r="I2" s="1"/>
      <c r="J2" s="1"/>
    </row>
    <row r="3" spans="2:10" ht="12.75">
      <c r="B3" s="31" t="s">
        <v>6</v>
      </c>
      <c r="C3" s="32" t="s">
        <v>59</v>
      </c>
      <c r="D3" s="32" t="s">
        <v>60</v>
      </c>
      <c r="E3" s="32" t="s">
        <v>61</v>
      </c>
      <c r="F3" s="32" t="s">
        <v>62</v>
      </c>
      <c r="G3" s="32" t="s">
        <v>67</v>
      </c>
      <c r="H3" s="32" t="s">
        <v>63</v>
      </c>
      <c r="I3" s="32" t="s">
        <v>65</v>
      </c>
      <c r="J3" s="32" t="s">
        <v>66</v>
      </c>
    </row>
    <row r="4" spans="2:15" ht="12.75">
      <c r="B4" s="22" t="s">
        <v>0</v>
      </c>
      <c r="C4" s="10">
        <v>3795</v>
      </c>
      <c r="D4" s="10">
        <v>4110</v>
      </c>
      <c r="E4" s="10">
        <v>3700</v>
      </c>
      <c r="F4" s="10">
        <v>4164</v>
      </c>
      <c r="G4" s="12">
        <f>+C4+D4+E4+F4</f>
        <v>15769</v>
      </c>
      <c r="H4" s="12">
        <v>4060</v>
      </c>
      <c r="I4" s="12">
        <v>4660</v>
      </c>
      <c r="J4" s="53">
        <v>5049</v>
      </c>
      <c r="O4" s="12"/>
    </row>
    <row r="5" spans="2:15" ht="12.75">
      <c r="B5" s="22" t="s">
        <v>71</v>
      </c>
      <c r="C5" s="10">
        <v>3001</v>
      </c>
      <c r="D5" s="10">
        <v>3182</v>
      </c>
      <c r="E5" s="10">
        <v>2935</v>
      </c>
      <c r="F5" s="10">
        <v>3384</v>
      </c>
      <c r="G5" s="12">
        <f>+C5+D5+E5+F5</f>
        <v>12502</v>
      </c>
      <c r="H5" s="12">
        <v>3403</v>
      </c>
      <c r="I5" s="12">
        <v>3407</v>
      </c>
      <c r="J5" s="53">
        <v>3212</v>
      </c>
      <c r="O5" s="12"/>
    </row>
    <row r="6" spans="2:15" ht="12.75">
      <c r="B6" s="22" t="s">
        <v>56</v>
      </c>
      <c r="C6" s="10">
        <v>627</v>
      </c>
      <c r="D6" s="10">
        <v>245</v>
      </c>
      <c r="E6" s="10">
        <v>226</v>
      </c>
      <c r="F6" s="10">
        <v>85</v>
      </c>
      <c r="G6" s="12">
        <f>+C6+D6+E6+F6</f>
        <v>1183</v>
      </c>
      <c r="H6" s="12">
        <v>21</v>
      </c>
      <c r="I6" s="12">
        <v>31</v>
      </c>
      <c r="J6" s="53">
        <v>63</v>
      </c>
      <c r="O6" s="12"/>
    </row>
    <row r="7" spans="2:15" ht="12.75">
      <c r="B7" s="22" t="s">
        <v>3</v>
      </c>
      <c r="C7" s="10">
        <v>-94</v>
      </c>
      <c r="D7" s="10">
        <v>-95</v>
      </c>
      <c r="E7" s="10">
        <v>-55</v>
      </c>
      <c r="F7" s="10">
        <v>-85</v>
      </c>
      <c r="G7" s="12">
        <f>+C7+D7+E7+F7</f>
        <v>-329</v>
      </c>
      <c r="H7" s="12">
        <v>-47</v>
      </c>
      <c r="I7" s="12">
        <v>-52</v>
      </c>
      <c r="J7" s="53">
        <v>-53</v>
      </c>
      <c r="O7" s="12"/>
    </row>
    <row r="8" spans="2:15" ht="12.75">
      <c r="B8" s="4" t="s">
        <v>6</v>
      </c>
      <c r="C8" s="33">
        <f>SUM(C4:C7)</f>
        <v>7329</v>
      </c>
      <c r="D8" s="33">
        <f>SUM(D4:D7)</f>
        <v>7442</v>
      </c>
      <c r="E8" s="33">
        <f>SUM(E4:E7)</f>
        <v>6806</v>
      </c>
      <c r="F8" s="33">
        <f>SUM(F4:F7)</f>
        <v>7548</v>
      </c>
      <c r="G8" s="34">
        <f>+C8+D8+E8+F8</f>
        <v>29125</v>
      </c>
      <c r="H8" s="34">
        <f>SUM(H4:H7)</f>
        <v>7437</v>
      </c>
      <c r="I8" s="34">
        <f>SUM(I4:I7)</f>
        <v>8046</v>
      </c>
      <c r="J8" s="45">
        <f>SUM(J4:J7)</f>
        <v>8271</v>
      </c>
      <c r="O8" s="12"/>
    </row>
    <row r="9" spans="3:15" ht="12.75">
      <c r="C9" s="1"/>
      <c r="D9" s="1"/>
      <c r="E9" s="1"/>
      <c r="F9" s="1"/>
      <c r="G9" s="12"/>
      <c r="H9" s="12"/>
      <c r="I9" s="12"/>
      <c r="J9" s="12"/>
      <c r="O9" s="12"/>
    </row>
    <row r="10" spans="2:15" ht="12.75">
      <c r="B10" s="31" t="s">
        <v>4</v>
      </c>
      <c r="C10" s="32" t="s">
        <v>59</v>
      </c>
      <c r="D10" s="32" t="s">
        <v>60</v>
      </c>
      <c r="E10" s="32" t="s">
        <v>61</v>
      </c>
      <c r="F10" s="32" t="s">
        <v>62</v>
      </c>
      <c r="G10" s="32" t="s">
        <v>67</v>
      </c>
      <c r="H10" s="32" t="s">
        <v>63</v>
      </c>
      <c r="I10" s="32" t="s">
        <v>65</v>
      </c>
      <c r="J10" s="32" t="s">
        <v>66</v>
      </c>
      <c r="O10" s="12"/>
    </row>
    <row r="11" spans="2:15" ht="12.75">
      <c r="B11" s="61" t="s">
        <v>0</v>
      </c>
      <c r="C11" s="11">
        <v>259</v>
      </c>
      <c r="D11" s="11">
        <v>318</v>
      </c>
      <c r="E11" s="11">
        <v>407</v>
      </c>
      <c r="F11" s="11">
        <v>414</v>
      </c>
      <c r="G11" s="12">
        <f>+C11+D11+E11+F11</f>
        <v>1398</v>
      </c>
      <c r="H11" s="12">
        <v>362</v>
      </c>
      <c r="I11" s="12">
        <v>519</v>
      </c>
      <c r="J11" s="53">
        <v>531</v>
      </c>
      <c r="O11" s="12"/>
    </row>
    <row r="12" spans="2:15" ht="12.75">
      <c r="B12" s="61" t="s">
        <v>71</v>
      </c>
      <c r="C12" s="11">
        <v>237</v>
      </c>
      <c r="D12" s="11">
        <v>244</v>
      </c>
      <c r="E12" s="11">
        <v>208</v>
      </c>
      <c r="F12" s="11">
        <v>270</v>
      </c>
      <c r="G12" s="12">
        <f>+C12+D12+E12+F12</f>
        <v>959</v>
      </c>
      <c r="H12" s="12">
        <v>258</v>
      </c>
      <c r="I12" s="12">
        <v>143</v>
      </c>
      <c r="J12" s="53">
        <v>176</v>
      </c>
      <c r="O12" s="12"/>
    </row>
    <row r="13" spans="2:15" ht="12.75">
      <c r="B13" s="22" t="s">
        <v>56</v>
      </c>
      <c r="C13" s="11">
        <v>-8</v>
      </c>
      <c r="D13" s="11">
        <v>-123</v>
      </c>
      <c r="E13" s="11">
        <v>-48</v>
      </c>
      <c r="F13" s="11">
        <v>-16</v>
      </c>
      <c r="G13" s="12">
        <f>+C13+D13+E13+F13</f>
        <v>-195</v>
      </c>
      <c r="H13" s="12">
        <v>3</v>
      </c>
      <c r="I13" s="12">
        <v>-75</v>
      </c>
      <c r="J13" s="53">
        <v>-90</v>
      </c>
      <c r="O13" s="12"/>
    </row>
    <row r="14" spans="2:15" ht="12.75">
      <c r="B14" s="4" t="s">
        <v>4</v>
      </c>
      <c r="C14" s="34">
        <f>SUM(C11:C13)</f>
        <v>488</v>
      </c>
      <c r="D14" s="34">
        <f>SUM(D11:D13)</f>
        <v>439</v>
      </c>
      <c r="E14" s="34">
        <f>SUM(E11:E13)</f>
        <v>567</v>
      </c>
      <c r="F14" s="34">
        <f>SUM(F11:F13)</f>
        <v>668</v>
      </c>
      <c r="G14" s="34">
        <f>+C14+D14+E14+F14</f>
        <v>2162</v>
      </c>
      <c r="H14" s="34">
        <f>SUM(H11:H13)</f>
        <v>623</v>
      </c>
      <c r="I14" s="34">
        <f>SUM(I11:I13)</f>
        <v>587</v>
      </c>
      <c r="J14" s="45">
        <f>SUM(J11:J13)</f>
        <v>617</v>
      </c>
      <c r="O14" s="12"/>
    </row>
    <row r="15" spans="3:15" ht="12.75">
      <c r="C15" s="11"/>
      <c r="D15" s="1"/>
      <c r="E15" s="1"/>
      <c r="F15" s="1"/>
      <c r="G15" s="12"/>
      <c r="H15" s="12"/>
      <c r="I15" s="12"/>
      <c r="J15" s="12"/>
      <c r="O15" s="12"/>
    </row>
    <row r="16" spans="2:15" s="56" customFormat="1" ht="12.75">
      <c r="B16" s="31" t="s">
        <v>78</v>
      </c>
      <c r="C16" s="32" t="s">
        <v>59</v>
      </c>
      <c r="D16" s="32" t="s">
        <v>60</v>
      </c>
      <c r="E16" s="32" t="s">
        <v>61</v>
      </c>
      <c r="F16" s="32" t="s">
        <v>62</v>
      </c>
      <c r="G16" s="32" t="s">
        <v>67</v>
      </c>
      <c r="H16" s="32" t="s">
        <v>63</v>
      </c>
      <c r="I16" s="32" t="s">
        <v>65</v>
      </c>
      <c r="J16" s="32" t="s">
        <v>66</v>
      </c>
      <c r="O16" s="12"/>
    </row>
    <row r="17" spans="2:15" s="56" customFormat="1" ht="12.75">
      <c r="B17" s="61" t="s">
        <v>0</v>
      </c>
      <c r="C17" s="55">
        <v>183</v>
      </c>
      <c r="D17" s="55">
        <v>233</v>
      </c>
      <c r="E17" s="55">
        <v>315</v>
      </c>
      <c r="F17" s="55">
        <v>282</v>
      </c>
      <c r="G17" s="12">
        <f>+C17+D17+E17+F17</f>
        <v>1013</v>
      </c>
      <c r="H17" s="12">
        <v>252</v>
      </c>
      <c r="I17" s="12">
        <v>404</v>
      </c>
      <c r="J17" s="53">
        <v>400</v>
      </c>
      <c r="O17" s="12"/>
    </row>
    <row r="18" spans="2:15" s="56" customFormat="1" ht="12.75">
      <c r="B18" s="61" t="s">
        <v>71</v>
      </c>
      <c r="C18" s="55">
        <v>215</v>
      </c>
      <c r="D18" s="55">
        <v>223</v>
      </c>
      <c r="E18" s="55">
        <v>186</v>
      </c>
      <c r="F18" s="55">
        <v>231</v>
      </c>
      <c r="G18" s="12">
        <f>+C18+D18+E18+F18</f>
        <v>855</v>
      </c>
      <c r="H18" s="12">
        <v>236</v>
      </c>
      <c r="I18" s="12">
        <v>128</v>
      </c>
      <c r="J18" s="53">
        <v>143</v>
      </c>
      <c r="O18" s="12"/>
    </row>
    <row r="19" spans="2:15" s="56" customFormat="1" ht="12.75">
      <c r="B19" s="61" t="s">
        <v>56</v>
      </c>
      <c r="C19" s="55">
        <v>-9</v>
      </c>
      <c r="D19" s="55">
        <v>-126</v>
      </c>
      <c r="E19" s="55">
        <v>-50</v>
      </c>
      <c r="F19" s="55">
        <v>-20</v>
      </c>
      <c r="G19" s="12">
        <f>+C19+D19+E19+F19</f>
        <v>-205</v>
      </c>
      <c r="H19" s="12">
        <v>-6</v>
      </c>
      <c r="I19" s="12">
        <v>-84</v>
      </c>
      <c r="J19" s="53">
        <v>-83</v>
      </c>
      <c r="O19" s="12"/>
    </row>
    <row r="20" spans="2:15" s="56" customFormat="1" ht="12.75">
      <c r="B20" s="58" t="s">
        <v>4</v>
      </c>
      <c r="C20" s="34">
        <f>SUM(C17:C19)</f>
        <v>389</v>
      </c>
      <c r="D20" s="34">
        <f>SUM(D17:D19)</f>
        <v>330</v>
      </c>
      <c r="E20" s="34">
        <f>SUM(E17:E19)</f>
        <v>451</v>
      </c>
      <c r="F20" s="34">
        <f>SUM(F17:F19)</f>
        <v>493</v>
      </c>
      <c r="G20" s="34">
        <f>+C20+D20+E20+F20</f>
        <v>1663</v>
      </c>
      <c r="H20" s="34">
        <f>SUM(H17:H19)</f>
        <v>482</v>
      </c>
      <c r="I20" s="34">
        <f>SUM(I17:I19)</f>
        <v>448</v>
      </c>
      <c r="J20" s="45">
        <f>SUM(J17:J19)</f>
        <v>460</v>
      </c>
      <c r="O20" s="12"/>
    </row>
    <row r="21" spans="3:15" s="56" customFormat="1" ht="12.75">
      <c r="C21" s="55"/>
      <c r="D21" s="1"/>
      <c r="E21" s="1"/>
      <c r="F21" s="1"/>
      <c r="G21" s="12"/>
      <c r="H21" s="12"/>
      <c r="I21" s="12"/>
      <c r="J21" s="12"/>
      <c r="O21" s="12"/>
    </row>
    <row r="22" spans="2:15" ht="12.75">
      <c r="B22" s="31" t="s">
        <v>55</v>
      </c>
      <c r="C22" s="32" t="s">
        <v>59</v>
      </c>
      <c r="D22" s="32" t="s">
        <v>60</v>
      </c>
      <c r="E22" s="32" t="s">
        <v>61</v>
      </c>
      <c r="F22" s="32" t="s">
        <v>62</v>
      </c>
      <c r="G22" s="32"/>
      <c r="H22" s="32" t="s">
        <v>63</v>
      </c>
      <c r="I22" s="32" t="s">
        <v>65</v>
      </c>
      <c r="J22" s="32" t="s">
        <v>66</v>
      </c>
      <c r="O22" s="12"/>
    </row>
    <row r="23" spans="2:15" ht="12.75">
      <c r="B23" s="61" t="s">
        <v>0</v>
      </c>
      <c r="C23" s="10">
        <v>2506</v>
      </c>
      <c r="D23" s="10">
        <v>1340</v>
      </c>
      <c r="E23" s="10">
        <v>1410</v>
      </c>
      <c r="F23" s="10">
        <v>613</v>
      </c>
      <c r="G23" s="12"/>
      <c r="H23" s="12">
        <v>1602</v>
      </c>
      <c r="I23" s="12">
        <v>336</v>
      </c>
      <c r="J23" s="53">
        <v>322</v>
      </c>
      <c r="O23" s="12"/>
    </row>
    <row r="24" spans="2:15" ht="12.75">
      <c r="B24" s="61" t="s">
        <v>71</v>
      </c>
      <c r="C24" s="10">
        <v>96</v>
      </c>
      <c r="D24" s="10">
        <v>324</v>
      </c>
      <c r="E24" s="10">
        <v>235</v>
      </c>
      <c r="F24" s="10">
        <v>-360</v>
      </c>
      <c r="G24" s="12"/>
      <c r="H24" s="12">
        <v>217</v>
      </c>
      <c r="I24" s="12">
        <v>184</v>
      </c>
      <c r="J24" s="53">
        <v>482</v>
      </c>
      <c r="O24" s="12"/>
    </row>
    <row r="25" spans="2:15" ht="12.75">
      <c r="B25" s="22" t="s">
        <v>56</v>
      </c>
      <c r="C25" s="10">
        <v>194</v>
      </c>
      <c r="D25" s="10">
        <v>193</v>
      </c>
      <c r="E25" s="10">
        <v>123</v>
      </c>
      <c r="F25" s="10">
        <v>14</v>
      </c>
      <c r="G25" s="12"/>
      <c r="H25" s="12">
        <v>-213</v>
      </c>
      <c r="I25" s="12">
        <v>-164</v>
      </c>
      <c r="J25" s="53">
        <v>-400</v>
      </c>
      <c r="O25" s="12"/>
    </row>
    <row r="26" spans="2:15" ht="12.75">
      <c r="B26" s="4" t="s">
        <v>55</v>
      </c>
      <c r="C26" s="33">
        <f>SUM(C23:C25)</f>
        <v>2796</v>
      </c>
      <c r="D26" s="33">
        <f>SUM(D23:D25)</f>
        <v>1857</v>
      </c>
      <c r="E26" s="33">
        <f>SUM(E23:E25)</f>
        <v>1768</v>
      </c>
      <c r="F26" s="33">
        <f>SUM(F23:F25)</f>
        <v>267</v>
      </c>
      <c r="G26" s="34"/>
      <c r="H26" s="34">
        <f>SUM(H23:H25)</f>
        <v>1606</v>
      </c>
      <c r="I26" s="34">
        <f>SUM(I23:I25)</f>
        <v>356</v>
      </c>
      <c r="J26" s="45">
        <f>SUM(J23:J25)</f>
        <v>404</v>
      </c>
      <c r="O26" s="12"/>
    </row>
    <row r="27" spans="2:15" ht="12.75">
      <c r="B27" s="4"/>
      <c r="C27" s="33"/>
      <c r="D27" s="33"/>
      <c r="E27" s="33"/>
      <c r="F27" s="33"/>
      <c r="G27" s="34"/>
      <c r="H27" s="34"/>
      <c r="I27" s="34"/>
      <c r="J27" s="34"/>
      <c r="O27" s="12"/>
    </row>
    <row r="28" spans="2:15" ht="12.75">
      <c r="B28" s="31" t="s">
        <v>58</v>
      </c>
      <c r="C28" s="32" t="s">
        <v>59</v>
      </c>
      <c r="D28" s="32" t="s">
        <v>60</v>
      </c>
      <c r="E28" s="32" t="s">
        <v>61</v>
      </c>
      <c r="F28" s="32" t="s">
        <v>62</v>
      </c>
      <c r="G28" s="32"/>
      <c r="H28" s="32" t="s">
        <v>63</v>
      </c>
      <c r="I28" s="32" t="s">
        <v>65</v>
      </c>
      <c r="J28" s="32" t="s">
        <v>66</v>
      </c>
      <c r="O28" s="12"/>
    </row>
    <row r="29" spans="2:15" ht="12.75">
      <c r="B29" s="61" t="s">
        <v>0</v>
      </c>
      <c r="C29" s="10">
        <v>5864</v>
      </c>
      <c r="D29" s="10">
        <v>4877</v>
      </c>
      <c r="E29" s="10">
        <v>5098</v>
      </c>
      <c r="F29" s="10">
        <v>4916</v>
      </c>
      <c r="G29" s="12"/>
      <c r="H29" s="12">
        <v>5851</v>
      </c>
      <c r="I29" s="12">
        <v>5104</v>
      </c>
      <c r="J29" s="53">
        <v>4858</v>
      </c>
      <c r="O29" s="12"/>
    </row>
    <row r="30" spans="2:15" ht="12.75">
      <c r="B30" s="61" t="s">
        <v>71</v>
      </c>
      <c r="C30" s="10">
        <v>767</v>
      </c>
      <c r="D30" s="10">
        <v>1041</v>
      </c>
      <c r="E30" s="10">
        <v>1019</v>
      </c>
      <c r="F30" s="10">
        <v>581</v>
      </c>
      <c r="G30" s="12"/>
      <c r="H30" s="12">
        <v>908</v>
      </c>
      <c r="I30" s="12">
        <v>888</v>
      </c>
      <c r="J30" s="53">
        <v>1169</v>
      </c>
      <c r="O30" s="12"/>
    </row>
    <row r="31" spans="2:15" ht="12.75">
      <c r="B31" s="22" t="s">
        <v>56</v>
      </c>
      <c r="C31" s="10">
        <v>1285</v>
      </c>
      <c r="D31" s="10">
        <v>2011</v>
      </c>
      <c r="E31" s="10">
        <v>1912</v>
      </c>
      <c r="F31" s="10">
        <v>1690</v>
      </c>
      <c r="G31" s="12"/>
      <c r="H31" s="12">
        <v>0</v>
      </c>
      <c r="I31" s="12">
        <v>1446</v>
      </c>
      <c r="J31" s="53">
        <v>1979</v>
      </c>
      <c r="O31" s="12"/>
    </row>
    <row r="32" spans="2:15" ht="12.75">
      <c r="B32" s="4" t="s">
        <v>58</v>
      </c>
      <c r="C32" s="33">
        <f>SUM(C29:C31)</f>
        <v>7916</v>
      </c>
      <c r="D32" s="33">
        <f>SUM(D29:D31)</f>
        <v>7929</v>
      </c>
      <c r="E32" s="33">
        <f>SUM(E29:E31)</f>
        <v>8029</v>
      </c>
      <c r="F32" s="33">
        <f>SUM(F29:F31)</f>
        <v>7187</v>
      </c>
      <c r="G32" s="34"/>
      <c r="H32" s="34">
        <f>SUM(H29:H31)</f>
        <v>6759</v>
      </c>
      <c r="I32" s="34">
        <f>SUM(I29:I31)</f>
        <v>7438</v>
      </c>
      <c r="J32" s="45">
        <f>SUM(J29:J31)</f>
        <v>8006</v>
      </c>
      <c r="O32" s="12"/>
    </row>
    <row r="33" spans="2:21" ht="12.75">
      <c r="B33" s="4"/>
      <c r="C33" s="33"/>
      <c r="D33" s="33"/>
      <c r="E33" s="33"/>
      <c r="F33" s="33"/>
      <c r="G33" s="34"/>
      <c r="H33" s="34"/>
      <c r="I33" s="34"/>
      <c r="J33" s="34"/>
      <c r="K33" s="30"/>
      <c r="L33" s="25"/>
      <c r="M33" s="10"/>
      <c r="N33" s="30"/>
      <c r="O33" s="12"/>
      <c r="P33" s="12"/>
      <c r="Q33" s="10"/>
      <c r="R33" s="30"/>
      <c r="S33" s="25"/>
      <c r="T33" s="10"/>
      <c r="U33" s="30"/>
    </row>
    <row r="34" spans="2:15" ht="12.75">
      <c r="B34" s="31" t="s">
        <v>32</v>
      </c>
      <c r="C34" s="32" t="s">
        <v>59</v>
      </c>
      <c r="D34" s="32" t="s">
        <v>60</v>
      </c>
      <c r="E34" s="32" t="s">
        <v>61</v>
      </c>
      <c r="F34" s="32" t="s">
        <v>62</v>
      </c>
      <c r="G34" s="32" t="s">
        <v>67</v>
      </c>
      <c r="H34" s="32" t="s">
        <v>63</v>
      </c>
      <c r="I34" s="32" t="s">
        <v>65</v>
      </c>
      <c r="J34" s="32" t="s">
        <v>66</v>
      </c>
      <c r="O34" s="12"/>
    </row>
    <row r="35" spans="2:15" ht="12.75">
      <c r="B35" s="61" t="s">
        <v>0</v>
      </c>
      <c r="C35" s="10">
        <v>18855</v>
      </c>
      <c r="D35" s="10">
        <v>3801</v>
      </c>
      <c r="E35" s="10">
        <v>3368</v>
      </c>
      <c r="F35" s="10">
        <v>2667</v>
      </c>
      <c r="G35" s="12">
        <f>+C35+D35+E35+F35</f>
        <v>28691</v>
      </c>
      <c r="H35" s="12">
        <v>4423</v>
      </c>
      <c r="I35" s="12">
        <v>18463</v>
      </c>
      <c r="J35" s="53">
        <v>1791</v>
      </c>
      <c r="O35" s="12"/>
    </row>
    <row r="36" spans="2:15" ht="12.75">
      <c r="B36" s="61" t="s">
        <v>71</v>
      </c>
      <c r="C36" s="10">
        <v>4870</v>
      </c>
      <c r="D36" s="10">
        <v>2525</v>
      </c>
      <c r="E36" s="10">
        <v>1960</v>
      </c>
      <c r="F36" s="10">
        <v>6627</v>
      </c>
      <c r="G36" s="12">
        <f>+C36+D36+E36+F36</f>
        <v>15982</v>
      </c>
      <c r="H36" s="12">
        <v>1507</v>
      </c>
      <c r="I36" s="12">
        <v>2993</v>
      </c>
      <c r="J36" s="53">
        <v>1860</v>
      </c>
      <c r="O36" s="12"/>
    </row>
    <row r="37" spans="2:15" ht="12.75">
      <c r="B37" s="22" t="s">
        <v>56</v>
      </c>
      <c r="C37" s="10">
        <v>4</v>
      </c>
      <c r="D37" s="10">
        <v>83</v>
      </c>
      <c r="E37" s="10">
        <v>-36</v>
      </c>
      <c r="F37" s="10">
        <v>-31</v>
      </c>
      <c r="G37" s="12">
        <f>+C37+D37+E37+F37</f>
        <v>20</v>
      </c>
      <c r="H37" s="12">
        <v>17</v>
      </c>
      <c r="I37" s="12">
        <v>11</v>
      </c>
      <c r="J37" s="53">
        <v>28</v>
      </c>
      <c r="O37" s="12"/>
    </row>
    <row r="38" spans="2:15" ht="12.75">
      <c r="B38" s="22" t="s">
        <v>3</v>
      </c>
      <c r="C38" s="10">
        <v>-92</v>
      </c>
      <c r="D38" s="10">
        <v>-102</v>
      </c>
      <c r="E38" s="10">
        <v>-50</v>
      </c>
      <c r="F38" s="10">
        <v>-79</v>
      </c>
      <c r="G38" s="12">
        <f>+C38+D38+E38+F38</f>
        <v>-323</v>
      </c>
      <c r="H38" s="12">
        <v>-51</v>
      </c>
      <c r="I38" s="12">
        <v>-59</v>
      </c>
      <c r="J38" s="53">
        <v>-50</v>
      </c>
      <c r="O38" s="12"/>
    </row>
    <row r="39" spans="2:15" ht="12.75">
      <c r="B39" s="4" t="s">
        <v>32</v>
      </c>
      <c r="C39" s="33">
        <f>SUM(C35:C38)</f>
        <v>23637</v>
      </c>
      <c r="D39" s="33">
        <f>SUM(D35:D38)</f>
        <v>6307</v>
      </c>
      <c r="E39" s="33">
        <f>SUM(E35:E38)</f>
        <v>5242</v>
      </c>
      <c r="F39" s="33">
        <f>SUM(F35:F38)</f>
        <v>9184</v>
      </c>
      <c r="G39" s="34">
        <f>+C39+D39+E39+F39</f>
        <v>44370</v>
      </c>
      <c r="H39" s="34">
        <f>SUM(H35:H38)</f>
        <v>5896</v>
      </c>
      <c r="I39" s="34">
        <f>SUM(I35:I38)</f>
        <v>21408</v>
      </c>
      <c r="J39" s="45">
        <f>SUM(J35:J38)</f>
        <v>3629</v>
      </c>
      <c r="O39" s="12"/>
    </row>
    <row r="40" spans="3:15" ht="12.75">
      <c r="C40" s="1"/>
      <c r="D40" s="1"/>
      <c r="E40" s="1"/>
      <c r="F40" s="1"/>
      <c r="G40" s="12"/>
      <c r="H40" s="12"/>
      <c r="I40" s="12"/>
      <c r="J40" s="12"/>
      <c r="O40" s="12"/>
    </row>
    <row r="41" spans="2:15" ht="12.75">
      <c r="B41" s="31" t="s">
        <v>33</v>
      </c>
      <c r="C41" s="32" t="s">
        <v>59</v>
      </c>
      <c r="D41" s="32" t="s">
        <v>60</v>
      </c>
      <c r="E41" s="32" t="s">
        <v>61</v>
      </c>
      <c r="F41" s="32" t="s">
        <v>62</v>
      </c>
      <c r="G41" s="32"/>
      <c r="H41" s="32" t="s">
        <v>63</v>
      </c>
      <c r="I41" s="32" t="s">
        <v>65</v>
      </c>
      <c r="J41" s="32" t="s">
        <v>66</v>
      </c>
      <c r="O41" s="12"/>
    </row>
    <row r="42" spans="2:15" ht="12.75">
      <c r="B42" s="61" t="s">
        <v>0</v>
      </c>
      <c r="C42" s="10">
        <v>26178</v>
      </c>
      <c r="D42" s="10">
        <v>25373</v>
      </c>
      <c r="E42" s="10">
        <v>25099</v>
      </c>
      <c r="F42" s="10">
        <v>23517</v>
      </c>
      <c r="G42" s="12"/>
      <c r="H42" s="12">
        <v>23950</v>
      </c>
      <c r="I42" s="12">
        <v>38500</v>
      </c>
      <c r="J42" s="53">
        <v>35011</v>
      </c>
      <c r="O42" s="12"/>
    </row>
    <row r="43" spans="2:15" ht="12.75">
      <c r="B43" s="61" t="s">
        <v>71</v>
      </c>
      <c r="C43" s="10">
        <v>15748</v>
      </c>
      <c r="D43" s="10">
        <v>15114</v>
      </c>
      <c r="E43" s="10">
        <v>14150</v>
      </c>
      <c r="F43" s="10">
        <v>17530</v>
      </c>
      <c r="G43" s="12"/>
      <c r="H43" s="12">
        <v>15556</v>
      </c>
      <c r="I43" s="12">
        <v>15376</v>
      </c>
      <c r="J43" s="53">
        <v>14035</v>
      </c>
      <c r="O43" s="12"/>
    </row>
    <row r="44" spans="2:15" ht="12.75">
      <c r="B44" s="22" t="s">
        <v>56</v>
      </c>
      <c r="C44" s="10">
        <v>620</v>
      </c>
      <c r="D44" s="10">
        <v>459</v>
      </c>
      <c r="E44" s="10">
        <v>197</v>
      </c>
      <c r="F44" s="10">
        <v>83</v>
      </c>
      <c r="G44" s="12"/>
      <c r="H44" s="12">
        <v>79</v>
      </c>
      <c r="I44" s="12">
        <v>59</v>
      </c>
      <c r="J44" s="53">
        <v>-70</v>
      </c>
      <c r="O44" s="12"/>
    </row>
    <row r="45" spans="2:10" ht="12.75">
      <c r="B45" s="22" t="s">
        <v>3</v>
      </c>
      <c r="C45" s="10">
        <v>-16</v>
      </c>
      <c r="D45" s="10">
        <v>-23</v>
      </c>
      <c r="E45" s="10">
        <v>-17</v>
      </c>
      <c r="F45" s="10">
        <v>-11</v>
      </c>
      <c r="G45" s="12"/>
      <c r="H45" s="12">
        <v>-14</v>
      </c>
      <c r="I45" s="12">
        <v>-21</v>
      </c>
      <c r="J45" s="53">
        <v>10</v>
      </c>
    </row>
    <row r="46" spans="2:10" ht="12.75">
      <c r="B46" s="4" t="s">
        <v>33</v>
      </c>
      <c r="C46" s="33">
        <f>SUM(C42:C45)</f>
        <v>42530</v>
      </c>
      <c r="D46" s="33">
        <f>SUM(D42:D45)</f>
        <v>40923</v>
      </c>
      <c r="E46" s="33">
        <f>SUM(E42:E45)</f>
        <v>39429</v>
      </c>
      <c r="F46" s="33">
        <f>SUM(F42:F45)</f>
        <v>41119</v>
      </c>
      <c r="G46" s="34"/>
      <c r="H46" s="34">
        <f>SUM(H42:H45)</f>
        <v>39571</v>
      </c>
      <c r="I46" s="34">
        <f>SUM(I42:I45)</f>
        <v>53914</v>
      </c>
      <c r="J46" s="45">
        <f>SUM(J42:J45)</f>
        <v>48986</v>
      </c>
    </row>
    <row r="47" spans="3:6" ht="12.75">
      <c r="C47" s="1"/>
      <c r="D47" s="1"/>
      <c r="E47" s="1"/>
      <c r="F47" s="1"/>
    </row>
    <row r="48" spans="3:6" ht="12.75">
      <c r="C48" s="1"/>
      <c r="D48" s="1"/>
      <c r="E48" s="1"/>
      <c r="F48" s="1"/>
    </row>
    <row r="49" spans="3:6" ht="12.75">
      <c r="C49" s="12"/>
      <c r="D49" s="12"/>
      <c r="E49" s="12"/>
      <c r="F49" s="12"/>
    </row>
    <row r="50" spans="3:6" ht="12.75">
      <c r="C50" s="12"/>
      <c r="D50" s="12"/>
      <c r="E50" s="12"/>
      <c r="F50" s="12"/>
    </row>
    <row r="51" spans="3:6" ht="12.75">
      <c r="C51" s="16"/>
      <c r="D51" s="16"/>
      <c r="E51" s="16"/>
      <c r="F51" s="16"/>
    </row>
    <row r="52" spans="3:6" ht="12.75">
      <c r="C52" s="16"/>
      <c r="D52" s="16"/>
      <c r="E52" s="16"/>
      <c r="F52" s="1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view="pageBreakPreview" zoomScaleSheetLayoutView="100" zoomScalePageLayoutView="0" workbookViewId="0" topLeftCell="A1">
      <pane xSplit="2" topLeftCell="C1" activePane="topRight" state="frozen"/>
      <selection pane="topLeft" activeCell="O28" sqref="O28"/>
      <selection pane="topRight" activeCell="A1" sqref="A1"/>
    </sheetView>
  </sheetViews>
  <sheetFormatPr defaultColWidth="9.140625" defaultRowHeight="12.75"/>
  <cols>
    <col min="1" max="1" width="3.57421875" style="2" customWidth="1"/>
    <col min="2" max="2" width="36.421875" style="2" customWidth="1"/>
    <col min="3" max="3" width="9.140625" style="2" customWidth="1"/>
    <col min="4" max="6" width="10.28125" style="2" bestFit="1" customWidth="1"/>
    <col min="7" max="7" width="9.140625" style="2" customWidth="1"/>
    <col min="8" max="10" width="9.140625" style="2" customWidth="1" collapsed="1"/>
    <col min="11" max="16384" width="9.140625" style="2" customWidth="1"/>
  </cols>
  <sheetData>
    <row r="2" spans="2:7" ht="12.75">
      <c r="B2" s="2" t="s">
        <v>5</v>
      </c>
      <c r="G2" s="1"/>
    </row>
    <row r="3" spans="2:10" ht="12.75">
      <c r="B3" s="31" t="s">
        <v>6</v>
      </c>
      <c r="C3" s="32" t="s">
        <v>59</v>
      </c>
      <c r="D3" s="32" t="s">
        <v>60</v>
      </c>
      <c r="E3" s="32" t="s">
        <v>61</v>
      </c>
      <c r="F3" s="32" t="s">
        <v>62</v>
      </c>
      <c r="G3" s="32" t="s">
        <v>67</v>
      </c>
      <c r="H3" s="32" t="s">
        <v>63</v>
      </c>
      <c r="I3" s="32" t="s">
        <v>65</v>
      </c>
      <c r="J3" s="32" t="s">
        <v>66</v>
      </c>
    </row>
    <row r="4" spans="2:15" ht="12.75">
      <c r="B4" s="2" t="s">
        <v>0</v>
      </c>
      <c r="C4" s="12">
        <v>3401</v>
      </c>
      <c r="D4" s="12">
        <v>3591</v>
      </c>
      <c r="E4" s="12">
        <v>3212</v>
      </c>
      <c r="F4" s="12">
        <v>3532</v>
      </c>
      <c r="G4" s="12">
        <f>+C4+D4+E4+F4</f>
        <v>13736</v>
      </c>
      <c r="H4" s="12">
        <v>3454</v>
      </c>
      <c r="I4" s="12">
        <v>4052</v>
      </c>
      <c r="J4" s="53">
        <v>4467</v>
      </c>
      <c r="O4" s="12"/>
    </row>
    <row r="5" spans="2:15" ht="12.75">
      <c r="B5" s="17" t="s">
        <v>35</v>
      </c>
      <c r="C5" s="12">
        <v>397</v>
      </c>
      <c r="D5" s="12">
        <v>519</v>
      </c>
      <c r="E5" s="12">
        <v>488</v>
      </c>
      <c r="F5" s="12">
        <v>632</v>
      </c>
      <c r="G5" s="12">
        <f>+C5+D5+E5+F5</f>
        <v>2036</v>
      </c>
      <c r="H5" s="12">
        <v>607</v>
      </c>
      <c r="I5" s="12">
        <v>608</v>
      </c>
      <c r="J5" s="53">
        <v>585</v>
      </c>
      <c r="O5" s="12"/>
    </row>
    <row r="6" spans="2:15" ht="12.75">
      <c r="B6" s="2" t="s">
        <v>3</v>
      </c>
      <c r="C6" s="12">
        <v>-3</v>
      </c>
      <c r="D6" s="12">
        <v>0</v>
      </c>
      <c r="E6" s="12">
        <v>0</v>
      </c>
      <c r="F6" s="12">
        <v>0</v>
      </c>
      <c r="G6" s="12">
        <f>+C6+D6+E6+F6</f>
        <v>-3</v>
      </c>
      <c r="H6" s="12">
        <v>-1</v>
      </c>
      <c r="I6" s="12" t="s">
        <v>72</v>
      </c>
      <c r="J6" s="53">
        <v>-3</v>
      </c>
      <c r="O6" s="12"/>
    </row>
    <row r="7" spans="2:15" ht="12.75">
      <c r="B7" s="4" t="s">
        <v>0</v>
      </c>
      <c r="C7" s="33">
        <f>SUM(C4:C6)</f>
        <v>3795</v>
      </c>
      <c r="D7" s="33">
        <f>SUM(D4:D6)</f>
        <v>4110</v>
      </c>
      <c r="E7" s="33">
        <f>SUM(E4:E6)</f>
        <v>3700</v>
      </c>
      <c r="F7" s="33">
        <f>SUM(F4:F6)</f>
        <v>4164</v>
      </c>
      <c r="G7" s="34">
        <f>+C7+D7+E7+F7</f>
        <v>15769</v>
      </c>
      <c r="H7" s="33">
        <f>SUM(H4:H6)</f>
        <v>4060</v>
      </c>
      <c r="I7" s="33">
        <f>SUM(I4:I6)</f>
        <v>4660</v>
      </c>
      <c r="J7" s="54">
        <f>SUM(J4:J6)</f>
        <v>5049</v>
      </c>
      <c r="O7" s="12"/>
    </row>
    <row r="8" spans="2:15" ht="12.75">
      <c r="B8" s="3"/>
      <c r="C8" s="11"/>
      <c r="D8" s="11"/>
      <c r="E8" s="11"/>
      <c r="F8" s="11"/>
      <c r="G8" s="12"/>
      <c r="H8" s="11"/>
      <c r="I8" s="11"/>
      <c r="J8" s="11"/>
      <c r="O8" s="12"/>
    </row>
    <row r="9" spans="2:15" ht="12.75">
      <c r="B9" s="2" t="s">
        <v>1</v>
      </c>
      <c r="C9" s="12">
        <v>2267</v>
      </c>
      <c r="D9" s="12">
        <v>2509</v>
      </c>
      <c r="E9" s="12">
        <v>2296</v>
      </c>
      <c r="F9" s="12">
        <v>2599</v>
      </c>
      <c r="G9" s="12">
        <f>+C9+D9+E9+F9</f>
        <v>9671</v>
      </c>
      <c r="H9" s="12">
        <v>2583</v>
      </c>
      <c r="I9" s="12">
        <v>2546</v>
      </c>
      <c r="J9" s="53">
        <v>2403</v>
      </c>
      <c r="O9" s="12"/>
    </row>
    <row r="10" spans="2:15" ht="12.75">
      <c r="B10" s="61" t="s">
        <v>2</v>
      </c>
      <c r="C10" s="12">
        <v>759</v>
      </c>
      <c r="D10" s="12">
        <v>702</v>
      </c>
      <c r="E10" s="12">
        <v>689</v>
      </c>
      <c r="F10" s="12">
        <v>852</v>
      </c>
      <c r="G10" s="12">
        <f>+C10+D10+E10+F10</f>
        <v>3002</v>
      </c>
      <c r="H10" s="12">
        <v>863</v>
      </c>
      <c r="I10" s="12">
        <v>905</v>
      </c>
      <c r="J10" s="53">
        <v>851</v>
      </c>
      <c r="O10" s="12"/>
    </row>
    <row r="11" spans="2:15" ht="12.75">
      <c r="B11" s="2" t="s">
        <v>3</v>
      </c>
      <c r="C11" s="12">
        <v>-25</v>
      </c>
      <c r="D11" s="12">
        <v>-29</v>
      </c>
      <c r="E11" s="12">
        <v>-50</v>
      </c>
      <c r="F11" s="12">
        <v>-67</v>
      </c>
      <c r="G11" s="12">
        <f>+C11+D11+E11+F11</f>
        <v>-171</v>
      </c>
      <c r="H11" s="12">
        <v>-43</v>
      </c>
      <c r="I11" s="12">
        <v>-44</v>
      </c>
      <c r="J11" s="53">
        <v>-42</v>
      </c>
      <c r="O11" s="12"/>
    </row>
    <row r="12" spans="2:15" ht="12.75">
      <c r="B12" s="4" t="s">
        <v>71</v>
      </c>
      <c r="C12" s="34">
        <f>SUM(C9:C11)</f>
        <v>3001</v>
      </c>
      <c r="D12" s="34">
        <f>SUM(D9:D11)</f>
        <v>3182</v>
      </c>
      <c r="E12" s="34">
        <f>SUM(E9:E11)</f>
        <v>2935</v>
      </c>
      <c r="F12" s="34">
        <f>SUM(F9:F11)</f>
        <v>3384</v>
      </c>
      <c r="G12" s="34">
        <f>+C12+D12+E12+F12</f>
        <v>12502</v>
      </c>
      <c r="H12" s="34">
        <f>SUM(H9:H11)</f>
        <v>3403</v>
      </c>
      <c r="I12" s="34">
        <f>SUM(I9:I11)</f>
        <v>3407</v>
      </c>
      <c r="J12" s="45">
        <f>SUM(J9:J11)</f>
        <v>3212</v>
      </c>
      <c r="O12" s="12"/>
    </row>
    <row r="13" ht="12.75">
      <c r="O13" s="12"/>
    </row>
    <row r="14" spans="2:10" ht="12.75">
      <c r="B14" s="31" t="s">
        <v>4</v>
      </c>
      <c r="C14" s="32" t="s">
        <v>59</v>
      </c>
      <c r="D14" s="32" t="s">
        <v>60</v>
      </c>
      <c r="E14" s="32" t="s">
        <v>61</v>
      </c>
      <c r="F14" s="32" t="s">
        <v>62</v>
      </c>
      <c r="G14" s="32" t="s">
        <v>67</v>
      </c>
      <c r="H14" s="32" t="s">
        <v>63</v>
      </c>
      <c r="I14" s="32" t="s">
        <v>65</v>
      </c>
      <c r="J14" s="32" t="s">
        <v>66</v>
      </c>
    </row>
    <row r="15" spans="2:15" ht="12.75">
      <c r="B15" s="2" t="s">
        <v>0</v>
      </c>
      <c r="C15" s="12">
        <v>322</v>
      </c>
      <c r="D15" s="12">
        <v>337</v>
      </c>
      <c r="E15" s="12">
        <v>374</v>
      </c>
      <c r="F15" s="12">
        <v>367</v>
      </c>
      <c r="G15" s="12">
        <f>+F15+E15+D15+C15</f>
        <v>1400</v>
      </c>
      <c r="H15" s="12">
        <v>315</v>
      </c>
      <c r="I15" s="12">
        <v>463</v>
      </c>
      <c r="J15" s="53">
        <v>457</v>
      </c>
      <c r="O15" s="12"/>
    </row>
    <row r="16" spans="2:15" ht="12.75">
      <c r="B16" s="17" t="s">
        <v>35</v>
      </c>
      <c r="C16" s="12">
        <v>-63</v>
      </c>
      <c r="D16" s="12">
        <v>-19</v>
      </c>
      <c r="E16" s="12">
        <v>33</v>
      </c>
      <c r="F16" s="12">
        <v>47</v>
      </c>
      <c r="G16" s="12">
        <f>+C16+D16+E16+F16</f>
        <v>-2</v>
      </c>
      <c r="H16" s="12">
        <v>47</v>
      </c>
      <c r="I16" s="12">
        <v>56</v>
      </c>
      <c r="J16" s="53">
        <v>74</v>
      </c>
      <c r="O16" s="12"/>
    </row>
    <row r="17" spans="2:15" ht="12.75">
      <c r="B17" s="4" t="s">
        <v>0</v>
      </c>
      <c r="C17" s="34">
        <f>SUM(C15:C16)</f>
        <v>259</v>
      </c>
      <c r="D17" s="34">
        <f>SUM(D15:D16)</f>
        <v>318</v>
      </c>
      <c r="E17" s="34">
        <f>SUM(E15:E16)</f>
        <v>407</v>
      </c>
      <c r="F17" s="34">
        <f>SUM(F15:F16)</f>
        <v>414</v>
      </c>
      <c r="G17" s="34">
        <f>+C17+D17+E17+F17</f>
        <v>1398</v>
      </c>
      <c r="H17" s="34">
        <f>SUM(H15:H16)</f>
        <v>362</v>
      </c>
      <c r="I17" s="34">
        <f>SUM(I15:I16)</f>
        <v>519</v>
      </c>
      <c r="J17" s="45">
        <f>SUM(J15:J16)</f>
        <v>531</v>
      </c>
      <c r="O17" s="12"/>
    </row>
    <row r="18" spans="2:15" ht="12.75">
      <c r="B18" s="3"/>
      <c r="C18" s="11"/>
      <c r="D18" s="11"/>
      <c r="E18" s="11"/>
      <c r="F18" s="11"/>
      <c r="H18" s="11"/>
      <c r="I18" s="11"/>
      <c r="J18" s="11"/>
      <c r="O18" s="12"/>
    </row>
    <row r="19" spans="2:15" ht="12.75">
      <c r="B19" s="2" t="s">
        <v>1</v>
      </c>
      <c r="C19" s="12">
        <v>173</v>
      </c>
      <c r="D19" s="12">
        <v>187</v>
      </c>
      <c r="E19" s="12">
        <v>148</v>
      </c>
      <c r="F19" s="12">
        <v>178</v>
      </c>
      <c r="G19" s="12">
        <f>+C19+D19+E19+F19</f>
        <v>686</v>
      </c>
      <c r="H19" s="12">
        <v>167</v>
      </c>
      <c r="I19" s="12">
        <v>59</v>
      </c>
      <c r="J19" s="53">
        <v>73</v>
      </c>
      <c r="O19" s="12"/>
    </row>
    <row r="20" spans="2:15" ht="12.75">
      <c r="B20" s="61" t="s">
        <v>2</v>
      </c>
      <c r="C20" s="12">
        <v>64</v>
      </c>
      <c r="D20" s="12">
        <v>57</v>
      </c>
      <c r="E20" s="12">
        <v>60</v>
      </c>
      <c r="F20" s="12">
        <v>92</v>
      </c>
      <c r="G20" s="12">
        <f>+C20+D20+E20+F20</f>
        <v>273</v>
      </c>
      <c r="H20" s="12">
        <v>91</v>
      </c>
      <c r="I20" s="12">
        <v>84</v>
      </c>
      <c r="J20" s="53">
        <v>103</v>
      </c>
      <c r="O20" s="12"/>
    </row>
    <row r="21" spans="2:15" ht="12.75">
      <c r="B21" s="4" t="s">
        <v>71</v>
      </c>
      <c r="C21" s="34">
        <f>SUM(C19:C20)</f>
        <v>237</v>
      </c>
      <c r="D21" s="34">
        <f>SUM(D19:D20)</f>
        <v>244</v>
      </c>
      <c r="E21" s="34">
        <f>SUM(E19:E20)</f>
        <v>208</v>
      </c>
      <c r="F21" s="34">
        <f>SUM(F19:F20)</f>
        <v>270</v>
      </c>
      <c r="G21" s="34">
        <f>+C21+D21+E21+F21</f>
        <v>959</v>
      </c>
      <c r="H21" s="34">
        <f>SUM(H19:H20)</f>
        <v>258</v>
      </c>
      <c r="I21" s="34">
        <f>SUM(I19:I20)</f>
        <v>143</v>
      </c>
      <c r="J21" s="45">
        <f>SUM(J19:J20)</f>
        <v>176</v>
      </c>
      <c r="O21" s="12"/>
    </row>
    <row r="22" ht="12.75">
      <c r="O22" s="12"/>
    </row>
    <row r="23" spans="2:10" s="56" customFormat="1" ht="12.75">
      <c r="B23" s="31" t="s">
        <v>78</v>
      </c>
      <c r="C23" s="32" t="s">
        <v>59</v>
      </c>
      <c r="D23" s="32" t="s">
        <v>60</v>
      </c>
      <c r="E23" s="32" t="s">
        <v>61</v>
      </c>
      <c r="F23" s="32" t="s">
        <v>62</v>
      </c>
      <c r="G23" s="32" t="s">
        <v>67</v>
      </c>
      <c r="H23" s="32" t="s">
        <v>63</v>
      </c>
      <c r="I23" s="32" t="s">
        <v>65</v>
      </c>
      <c r="J23" s="32" t="s">
        <v>66</v>
      </c>
    </row>
    <row r="24" spans="2:15" s="56" customFormat="1" ht="12.75">
      <c r="B24" s="56" t="s">
        <v>0</v>
      </c>
      <c r="C24" s="12">
        <v>259</v>
      </c>
      <c r="D24" s="12">
        <v>264</v>
      </c>
      <c r="E24" s="12">
        <v>294</v>
      </c>
      <c r="F24" s="12">
        <v>247</v>
      </c>
      <c r="G24" s="12">
        <f>+F24+E24+D24+C24</f>
        <v>1064</v>
      </c>
      <c r="H24" s="12">
        <v>217</v>
      </c>
      <c r="I24" s="12">
        <v>362</v>
      </c>
      <c r="J24" s="53">
        <v>342</v>
      </c>
      <c r="O24" s="12"/>
    </row>
    <row r="25" spans="2:15" s="56" customFormat="1" ht="12.75">
      <c r="B25" s="60" t="s">
        <v>35</v>
      </c>
      <c r="C25" s="12">
        <v>-76</v>
      </c>
      <c r="D25" s="12">
        <v>-31</v>
      </c>
      <c r="E25" s="12">
        <v>21</v>
      </c>
      <c r="F25" s="12">
        <v>35</v>
      </c>
      <c r="G25" s="12">
        <f>+C25+D25+E25+F25</f>
        <v>-51</v>
      </c>
      <c r="H25" s="12">
        <v>35</v>
      </c>
      <c r="I25" s="12">
        <v>42</v>
      </c>
      <c r="J25" s="53">
        <v>58</v>
      </c>
      <c r="O25" s="12"/>
    </row>
    <row r="26" spans="2:15" s="56" customFormat="1" ht="12.75">
      <c r="B26" s="58" t="s">
        <v>0</v>
      </c>
      <c r="C26" s="34">
        <f>SUM(C24:C25)</f>
        <v>183</v>
      </c>
      <c r="D26" s="34">
        <f>SUM(D24:D25)</f>
        <v>233</v>
      </c>
      <c r="E26" s="34">
        <f>SUM(E24:E25)</f>
        <v>315</v>
      </c>
      <c r="F26" s="34">
        <f>SUM(F24:F25)</f>
        <v>282</v>
      </c>
      <c r="G26" s="34">
        <f>+C26+D26+E26+F26</f>
        <v>1013</v>
      </c>
      <c r="H26" s="34">
        <f>SUM(H24:H25)</f>
        <v>252</v>
      </c>
      <c r="I26" s="34">
        <f>SUM(I24:I25)</f>
        <v>404</v>
      </c>
      <c r="J26" s="45">
        <f>SUM(J24:J25)</f>
        <v>400</v>
      </c>
      <c r="O26" s="12"/>
    </row>
    <row r="27" spans="2:15" s="56" customFormat="1" ht="12.75">
      <c r="B27" s="57"/>
      <c r="C27" s="55"/>
      <c r="D27" s="55"/>
      <c r="E27" s="55"/>
      <c r="F27" s="55"/>
      <c r="H27" s="55"/>
      <c r="I27" s="55"/>
      <c r="J27" s="55"/>
      <c r="O27" s="12"/>
    </row>
    <row r="28" spans="2:15" s="56" customFormat="1" ht="12.75">
      <c r="B28" s="56" t="s">
        <v>1</v>
      </c>
      <c r="C28" s="12">
        <v>160</v>
      </c>
      <c r="D28" s="12">
        <v>174</v>
      </c>
      <c r="E28" s="12">
        <v>136</v>
      </c>
      <c r="F28" s="12">
        <v>155</v>
      </c>
      <c r="G28" s="12">
        <f>+C28+D28+E28+F28</f>
        <v>625</v>
      </c>
      <c r="H28" s="12">
        <v>153</v>
      </c>
      <c r="I28" s="12">
        <v>49</v>
      </c>
      <c r="J28" s="53">
        <v>53</v>
      </c>
      <c r="O28" s="12"/>
    </row>
    <row r="29" spans="2:15" s="56" customFormat="1" ht="12.75">
      <c r="B29" s="61" t="s">
        <v>2</v>
      </c>
      <c r="C29" s="12">
        <v>55</v>
      </c>
      <c r="D29" s="12">
        <v>49</v>
      </c>
      <c r="E29" s="12">
        <v>50</v>
      </c>
      <c r="F29" s="12">
        <v>76</v>
      </c>
      <c r="G29" s="12">
        <f>+C29+D29+E29+F29</f>
        <v>230</v>
      </c>
      <c r="H29" s="12">
        <v>83</v>
      </c>
      <c r="I29" s="12">
        <v>79</v>
      </c>
      <c r="J29" s="53">
        <v>90</v>
      </c>
      <c r="O29" s="12"/>
    </row>
    <row r="30" spans="2:15" s="56" customFormat="1" ht="12.75">
      <c r="B30" s="58" t="s">
        <v>71</v>
      </c>
      <c r="C30" s="34">
        <f>SUM(C28:C29)</f>
        <v>215</v>
      </c>
      <c r="D30" s="34">
        <f>SUM(D28:D29)</f>
        <v>223</v>
      </c>
      <c r="E30" s="34">
        <f>SUM(E28:E29)</f>
        <v>186</v>
      </c>
      <c r="F30" s="34">
        <f>SUM(F28:F29)</f>
        <v>231</v>
      </c>
      <c r="G30" s="34">
        <f>+C30+D30+E30+F30</f>
        <v>855</v>
      </c>
      <c r="H30" s="34">
        <f>SUM(H28:H29)</f>
        <v>236</v>
      </c>
      <c r="I30" s="34">
        <f>SUM(I28:I29)</f>
        <v>128</v>
      </c>
      <c r="J30" s="45">
        <f>SUM(J28:J29)</f>
        <v>143</v>
      </c>
      <c r="O30" s="12"/>
    </row>
    <row r="31" s="56" customFormat="1" ht="12.75">
      <c r="O31" s="12"/>
    </row>
    <row r="32" spans="2:10" ht="12.75">
      <c r="B32" s="31" t="s">
        <v>32</v>
      </c>
      <c r="C32" s="32" t="s">
        <v>59</v>
      </c>
      <c r="D32" s="32" t="s">
        <v>60</v>
      </c>
      <c r="E32" s="32" t="s">
        <v>61</v>
      </c>
      <c r="F32" s="32" t="s">
        <v>62</v>
      </c>
      <c r="G32" s="32" t="s">
        <v>67</v>
      </c>
      <c r="H32" s="32" t="s">
        <v>63</v>
      </c>
      <c r="I32" s="32" t="s">
        <v>65</v>
      </c>
      <c r="J32" s="32" t="s">
        <v>66</v>
      </c>
    </row>
    <row r="33" spans="2:10" ht="12.75">
      <c r="B33" s="56" t="s">
        <v>0</v>
      </c>
      <c r="C33" s="12">
        <v>17785</v>
      </c>
      <c r="D33" s="12">
        <v>3695</v>
      </c>
      <c r="E33" s="12">
        <v>2465</v>
      </c>
      <c r="F33" s="12">
        <v>1703</v>
      </c>
      <c r="G33" s="12">
        <f>+C33+D33+E33+F33</f>
        <v>25648</v>
      </c>
      <c r="H33" s="12">
        <v>3711</v>
      </c>
      <c r="I33" s="12">
        <v>18173</v>
      </c>
      <c r="J33" s="53">
        <v>1706</v>
      </c>
    </row>
    <row r="34" spans="2:10" ht="12.75">
      <c r="B34" s="60" t="s">
        <v>35</v>
      </c>
      <c r="C34" s="12">
        <v>1070</v>
      </c>
      <c r="D34" s="12">
        <v>107</v>
      </c>
      <c r="E34" s="12">
        <v>902</v>
      </c>
      <c r="F34" s="12">
        <v>966</v>
      </c>
      <c r="G34" s="12">
        <f>+C34+D34+E34+F34</f>
        <v>3045</v>
      </c>
      <c r="H34" s="12">
        <v>713</v>
      </c>
      <c r="I34" s="12">
        <v>292</v>
      </c>
      <c r="J34" s="53">
        <v>88</v>
      </c>
    </row>
    <row r="35" spans="2:10" ht="12.75">
      <c r="B35" s="56" t="s">
        <v>3</v>
      </c>
      <c r="C35" s="12">
        <v>0</v>
      </c>
      <c r="D35" s="12">
        <v>-1</v>
      </c>
      <c r="E35" s="12">
        <v>1</v>
      </c>
      <c r="F35" s="12">
        <v>-2</v>
      </c>
      <c r="G35" s="12">
        <f>+C35+D35+E35+F35</f>
        <v>-2</v>
      </c>
      <c r="H35" s="12">
        <v>-1</v>
      </c>
      <c r="I35" s="12">
        <v>-2</v>
      </c>
      <c r="J35" s="53">
        <v>-3</v>
      </c>
    </row>
    <row r="36" spans="2:10" ht="12.75">
      <c r="B36" s="58" t="s">
        <v>0</v>
      </c>
      <c r="C36" s="34">
        <f>SUM(C33:C35)</f>
        <v>18855</v>
      </c>
      <c r="D36" s="34">
        <f>SUM(D33:D35)</f>
        <v>3801</v>
      </c>
      <c r="E36" s="34">
        <f>SUM(E33:E35)</f>
        <v>3368</v>
      </c>
      <c r="F36" s="34">
        <f>SUM(F33:F35)</f>
        <v>2667</v>
      </c>
      <c r="G36" s="34">
        <f>+C36+D36+E36+F36</f>
        <v>28691</v>
      </c>
      <c r="H36" s="34">
        <f>SUM(H33:H35)</f>
        <v>4423</v>
      </c>
      <c r="I36" s="34">
        <f>SUM(I33:I35)</f>
        <v>18463</v>
      </c>
      <c r="J36" s="45">
        <f>SUM(J33:J35)</f>
        <v>1791</v>
      </c>
    </row>
    <row r="37" spans="2:10" ht="12.75">
      <c r="B37" s="57"/>
      <c r="C37" s="12"/>
      <c r="D37" s="12"/>
      <c r="E37" s="12"/>
      <c r="F37" s="12"/>
      <c r="G37" s="12"/>
      <c r="H37" s="12"/>
      <c r="I37" s="12"/>
      <c r="J37" s="12"/>
    </row>
    <row r="38" spans="2:10" ht="12.75">
      <c r="B38" s="56" t="s">
        <v>1</v>
      </c>
      <c r="C38" s="12">
        <v>2942</v>
      </c>
      <c r="D38" s="12">
        <v>2157</v>
      </c>
      <c r="E38" s="12">
        <v>1219</v>
      </c>
      <c r="F38" s="12">
        <v>5761</v>
      </c>
      <c r="G38" s="12">
        <f>+C38+D38+E38+F38</f>
        <v>12079</v>
      </c>
      <c r="H38" s="12">
        <v>1173</v>
      </c>
      <c r="I38" s="12">
        <v>2251</v>
      </c>
      <c r="J38" s="53">
        <v>1056</v>
      </c>
    </row>
    <row r="39" spans="2:10" ht="12.75">
      <c r="B39" s="61" t="s">
        <v>2</v>
      </c>
      <c r="C39" s="12">
        <v>2026</v>
      </c>
      <c r="D39" s="12">
        <v>463</v>
      </c>
      <c r="E39" s="12">
        <v>712</v>
      </c>
      <c r="F39" s="12">
        <v>871</v>
      </c>
      <c r="G39" s="12">
        <f>+C39+D39+E39+F39</f>
        <v>4072</v>
      </c>
      <c r="H39" s="12">
        <v>375</v>
      </c>
      <c r="I39" s="12">
        <v>781</v>
      </c>
      <c r="J39" s="53">
        <v>853</v>
      </c>
    </row>
    <row r="40" spans="2:10" ht="12.75">
      <c r="B40" s="56" t="s">
        <v>3</v>
      </c>
      <c r="C40" s="12">
        <v>-98</v>
      </c>
      <c r="D40" s="12">
        <v>-95</v>
      </c>
      <c r="E40" s="12">
        <v>29</v>
      </c>
      <c r="F40" s="12">
        <v>-5</v>
      </c>
      <c r="G40" s="12">
        <f>+C40+D40+E40+F40</f>
        <v>-169</v>
      </c>
      <c r="H40" s="12">
        <v>-41</v>
      </c>
      <c r="I40" s="12">
        <v>-39</v>
      </c>
      <c r="J40" s="53">
        <v>-49</v>
      </c>
    </row>
    <row r="41" spans="2:10" ht="12.75">
      <c r="B41" s="58" t="s">
        <v>71</v>
      </c>
      <c r="C41" s="34">
        <f>SUM(C38:C40)</f>
        <v>4870</v>
      </c>
      <c r="D41" s="34">
        <f>SUM(D38:D40)</f>
        <v>2525</v>
      </c>
      <c r="E41" s="34">
        <f>SUM(E38:E40)</f>
        <v>1960</v>
      </c>
      <c r="F41" s="34">
        <f>SUM(F38:F40)</f>
        <v>6627</v>
      </c>
      <c r="G41" s="34">
        <f>+C41+D41+E41+F41</f>
        <v>15982</v>
      </c>
      <c r="H41" s="34">
        <f>SUM(H38:H40)</f>
        <v>1507</v>
      </c>
      <c r="I41" s="34">
        <f>SUM(I38:I40)</f>
        <v>2993</v>
      </c>
      <c r="J41" s="45">
        <f>SUM(J38:J40)</f>
        <v>1860</v>
      </c>
    </row>
    <row r="43" spans="2:10" ht="12.75">
      <c r="B43" s="31" t="s">
        <v>33</v>
      </c>
      <c r="C43" s="32" t="s">
        <v>59</v>
      </c>
      <c r="D43" s="32" t="s">
        <v>60</v>
      </c>
      <c r="E43" s="32" t="s">
        <v>61</v>
      </c>
      <c r="F43" s="32" t="s">
        <v>62</v>
      </c>
      <c r="G43" s="32"/>
      <c r="H43" s="32" t="s">
        <v>63</v>
      </c>
      <c r="I43" s="32" t="s">
        <v>65</v>
      </c>
      <c r="J43" s="32" t="s">
        <v>66</v>
      </c>
    </row>
    <row r="44" spans="2:10" ht="12.75">
      <c r="B44" s="56" t="s">
        <v>0</v>
      </c>
      <c r="C44" s="12">
        <v>24373</v>
      </c>
      <c r="D44" s="12">
        <v>23979</v>
      </c>
      <c r="E44" s="12">
        <v>23276</v>
      </c>
      <c r="F44" s="12">
        <v>21332</v>
      </c>
      <c r="H44" s="12">
        <v>21683</v>
      </c>
      <c r="I44" s="12">
        <v>36513</v>
      </c>
      <c r="J44" s="53">
        <v>33469</v>
      </c>
    </row>
    <row r="45" spans="2:10" ht="12.75">
      <c r="B45" s="60" t="s">
        <v>35</v>
      </c>
      <c r="C45" s="12">
        <v>1805</v>
      </c>
      <c r="D45" s="12">
        <v>1395</v>
      </c>
      <c r="E45" s="12">
        <v>1824</v>
      </c>
      <c r="F45" s="12">
        <v>2185</v>
      </c>
      <c r="H45" s="12">
        <v>2267</v>
      </c>
      <c r="I45" s="12">
        <v>1987</v>
      </c>
      <c r="J45" s="53">
        <v>1542</v>
      </c>
    </row>
    <row r="46" spans="2:10" ht="12.75">
      <c r="B46" s="56" t="s">
        <v>3</v>
      </c>
      <c r="C46" s="12" t="s">
        <v>70</v>
      </c>
      <c r="D46" s="12">
        <v>-1</v>
      </c>
      <c r="E46" s="12">
        <v>-1</v>
      </c>
      <c r="F46" s="12" t="s">
        <v>72</v>
      </c>
      <c r="H46" s="12" t="s">
        <v>72</v>
      </c>
      <c r="I46" s="12" t="s">
        <v>72</v>
      </c>
      <c r="J46" s="53" t="s">
        <v>72</v>
      </c>
    </row>
    <row r="47" spans="2:10" ht="12.75">
      <c r="B47" s="58" t="s">
        <v>0</v>
      </c>
      <c r="C47" s="34">
        <f>SUM(C44:C46)</f>
        <v>26178</v>
      </c>
      <c r="D47" s="34">
        <f>SUM(D44:D46)</f>
        <v>25373</v>
      </c>
      <c r="E47" s="34">
        <f>SUM(E44:E46)</f>
        <v>25099</v>
      </c>
      <c r="F47" s="34">
        <f>SUM(F44:F46)</f>
        <v>23517</v>
      </c>
      <c r="G47" s="3"/>
      <c r="H47" s="34">
        <f>SUM(H44:H46)</f>
        <v>23950</v>
      </c>
      <c r="I47" s="34">
        <f>SUM(I44:I46)</f>
        <v>38500</v>
      </c>
      <c r="J47" s="45">
        <f>SUM(J44:J46)</f>
        <v>35011</v>
      </c>
    </row>
    <row r="48" spans="2:10" ht="12.75">
      <c r="B48" s="57"/>
      <c r="C48" s="40"/>
      <c r="D48" s="40"/>
      <c r="E48" s="40"/>
      <c r="F48" s="40"/>
      <c r="G48" s="3"/>
      <c r="H48" s="40"/>
      <c r="I48" s="40"/>
      <c r="J48" s="40"/>
    </row>
    <row r="49" spans="2:10" ht="12.75">
      <c r="B49" s="56" t="s">
        <v>1</v>
      </c>
      <c r="C49" s="12">
        <v>12969</v>
      </c>
      <c r="D49" s="12">
        <v>12690</v>
      </c>
      <c r="E49" s="12">
        <v>11642</v>
      </c>
      <c r="F49" s="12">
        <v>14939</v>
      </c>
      <c r="H49" s="12">
        <v>13453</v>
      </c>
      <c r="I49" s="12">
        <v>13373</v>
      </c>
      <c r="J49" s="53">
        <v>12040</v>
      </c>
    </row>
    <row r="50" spans="2:10" ht="12.75">
      <c r="B50" s="61" t="s">
        <v>2</v>
      </c>
      <c r="C50" s="12">
        <v>2911</v>
      </c>
      <c r="D50" s="12">
        <v>2611</v>
      </c>
      <c r="E50" s="12">
        <v>2616</v>
      </c>
      <c r="F50" s="12">
        <v>2643</v>
      </c>
      <c r="H50" s="12">
        <v>2154</v>
      </c>
      <c r="I50" s="12">
        <v>2053</v>
      </c>
      <c r="J50" s="53">
        <v>2050</v>
      </c>
    </row>
    <row r="51" spans="2:10" ht="12.75">
      <c r="B51" s="56" t="s">
        <v>3</v>
      </c>
      <c r="C51" s="12">
        <v>-132</v>
      </c>
      <c r="D51" s="12">
        <v>-187</v>
      </c>
      <c r="E51" s="12">
        <v>-108</v>
      </c>
      <c r="F51" s="12">
        <v>-52</v>
      </c>
      <c r="H51" s="12">
        <v>-51</v>
      </c>
      <c r="I51" s="12">
        <v>-50</v>
      </c>
      <c r="J51" s="53">
        <v>-55</v>
      </c>
    </row>
    <row r="52" spans="2:10" ht="12.75">
      <c r="B52" s="58" t="s">
        <v>71</v>
      </c>
      <c r="C52" s="34">
        <f>SUM(C49:C51)</f>
        <v>15748</v>
      </c>
      <c r="D52" s="34">
        <f>SUM(D49:D51)</f>
        <v>15114</v>
      </c>
      <c r="E52" s="34">
        <f>SUM(E49:E51)</f>
        <v>14150</v>
      </c>
      <c r="F52" s="34">
        <f>SUM(F49:F51)</f>
        <v>17530</v>
      </c>
      <c r="G52" s="3"/>
      <c r="H52" s="34">
        <f>SUM(H49:H51)</f>
        <v>15556</v>
      </c>
      <c r="I52" s="34">
        <f>SUM(I49:I51)</f>
        <v>15376</v>
      </c>
      <c r="J52" s="45">
        <f>SUM(J49:J51)</f>
        <v>14035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7"/>
  <sheetViews>
    <sheetView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4.00390625" style="0" customWidth="1"/>
    <col min="2" max="2" width="49.421875" style="0" bestFit="1" customWidth="1"/>
    <col min="4" max="7" width="9.140625" style="2" customWidth="1"/>
    <col min="8" max="10" width="9.140625" style="23" customWidth="1" collapsed="1"/>
  </cols>
  <sheetData>
    <row r="2" spans="2:7" ht="12.75">
      <c r="B2" s="2" t="s">
        <v>5</v>
      </c>
      <c r="G2" s="29" t="s">
        <v>54</v>
      </c>
    </row>
    <row r="3" spans="2:10" s="2" customFormat="1" ht="12.75">
      <c r="B3" s="31" t="s">
        <v>46</v>
      </c>
      <c r="C3" s="32" t="s">
        <v>59</v>
      </c>
      <c r="D3" s="32" t="s">
        <v>60</v>
      </c>
      <c r="E3" s="32" t="s">
        <v>61</v>
      </c>
      <c r="F3" s="32" t="s">
        <v>62</v>
      </c>
      <c r="G3" s="32" t="s">
        <v>67</v>
      </c>
      <c r="H3" s="32" t="s">
        <v>63</v>
      </c>
      <c r="I3" s="32" t="s">
        <v>65</v>
      </c>
      <c r="J3" s="32" t="s">
        <v>66</v>
      </c>
    </row>
    <row r="5" spans="2:10" ht="12.75">
      <c r="B5" s="43" t="s">
        <v>64</v>
      </c>
      <c r="C5" s="12">
        <v>488</v>
      </c>
      <c r="D5" s="12">
        <v>439</v>
      </c>
      <c r="E5" s="12">
        <v>567</v>
      </c>
      <c r="F5" s="12">
        <v>668</v>
      </c>
      <c r="G5" s="12">
        <f>+C5+D5+E5+F5</f>
        <v>2162</v>
      </c>
      <c r="H5" s="12">
        <v>623</v>
      </c>
      <c r="I5" s="12">
        <v>587</v>
      </c>
      <c r="J5" s="53">
        <v>617</v>
      </c>
    </row>
    <row r="6" spans="2:10" ht="12.75">
      <c r="B6" t="s">
        <v>49</v>
      </c>
      <c r="C6" s="12">
        <v>-2066</v>
      </c>
      <c r="D6" s="12">
        <v>1117</v>
      </c>
      <c r="E6" s="12">
        <v>-11</v>
      </c>
      <c r="F6" s="12">
        <v>1457</v>
      </c>
      <c r="G6" s="12">
        <f>+C6+D6+E6+F6</f>
        <v>497</v>
      </c>
      <c r="H6" s="12">
        <v>-1510</v>
      </c>
      <c r="I6" s="12">
        <v>1239</v>
      </c>
      <c r="J6" s="53">
        <v>-968</v>
      </c>
    </row>
    <row r="7" spans="2:10" s="5" customFormat="1" ht="12.75">
      <c r="B7" s="35" t="s">
        <v>39</v>
      </c>
      <c r="C7" s="34">
        <f>SUM(C5:C6)</f>
        <v>-1578</v>
      </c>
      <c r="D7" s="34">
        <f>SUM(D5:D6)</f>
        <v>1556</v>
      </c>
      <c r="E7" s="34">
        <f>SUM(E5:E6)</f>
        <v>556</v>
      </c>
      <c r="F7" s="34">
        <f>SUM(F5:F6)</f>
        <v>2125</v>
      </c>
      <c r="G7" s="34">
        <f>SUM(G5:G6)</f>
        <v>2659</v>
      </c>
      <c r="H7" s="34">
        <f>SUM(H5:H6)</f>
        <v>-887</v>
      </c>
      <c r="I7" s="34">
        <f>SUM(I5:I6)</f>
        <v>1826</v>
      </c>
      <c r="J7" s="45">
        <f>SUM(J5:J6)</f>
        <v>-351</v>
      </c>
    </row>
    <row r="8" spans="2:10" ht="12.75">
      <c r="B8" s="6"/>
      <c r="C8" s="11"/>
      <c r="D8" s="11"/>
      <c r="E8" s="11"/>
      <c r="F8" s="11"/>
      <c r="G8" s="12"/>
      <c r="H8" s="11"/>
      <c r="I8" s="11"/>
      <c r="J8" s="11"/>
    </row>
    <row r="9" spans="2:10" ht="12.75">
      <c r="B9" s="1" t="s">
        <v>57</v>
      </c>
      <c r="C9" s="12">
        <v>-192</v>
      </c>
      <c r="D9" s="12">
        <v>-224</v>
      </c>
      <c r="E9" s="12">
        <v>-246</v>
      </c>
      <c r="F9" s="12">
        <v>-334</v>
      </c>
      <c r="G9" s="12">
        <f>+C9+D9+E9+F9</f>
        <v>-996</v>
      </c>
      <c r="H9" s="12">
        <v>-132</v>
      </c>
      <c r="I9" s="12">
        <v>-166</v>
      </c>
      <c r="J9" s="53">
        <v>-203</v>
      </c>
    </row>
    <row r="10" spans="2:10" ht="12.75">
      <c r="B10" s="1" t="s">
        <v>73</v>
      </c>
      <c r="C10" s="12">
        <v>-97</v>
      </c>
      <c r="D10" s="12">
        <v>-116</v>
      </c>
      <c r="E10" s="12">
        <v>-118</v>
      </c>
      <c r="F10" s="12">
        <v>-167</v>
      </c>
      <c r="G10" s="12">
        <f>+C10+D10+E10+F10</f>
        <v>-498</v>
      </c>
      <c r="H10" s="12">
        <v>-120</v>
      </c>
      <c r="I10" s="12">
        <v>-115</v>
      </c>
      <c r="J10" s="53">
        <v>-124</v>
      </c>
    </row>
    <row r="11" spans="2:10" s="23" customFormat="1" ht="12.75">
      <c r="B11" s="1" t="s">
        <v>50</v>
      </c>
      <c r="C11" s="12">
        <v>-2</v>
      </c>
      <c r="D11" s="12">
        <v>2</v>
      </c>
      <c r="E11" s="12">
        <v>0</v>
      </c>
      <c r="F11" s="12">
        <v>0</v>
      </c>
      <c r="G11" s="12">
        <f>+C11+D11+E11+F11</f>
        <v>0</v>
      </c>
      <c r="H11" s="12" t="s">
        <v>70</v>
      </c>
      <c r="I11" s="12" t="s">
        <v>70</v>
      </c>
      <c r="J11" s="53" t="s">
        <v>70</v>
      </c>
    </row>
    <row r="12" spans="2:10" ht="12.75">
      <c r="B12" s="1" t="s">
        <v>51</v>
      </c>
      <c r="C12" s="12">
        <v>-621</v>
      </c>
      <c r="D12" s="12">
        <v>-17</v>
      </c>
      <c r="E12" s="12">
        <v>0</v>
      </c>
      <c r="F12" s="12">
        <v>19</v>
      </c>
      <c r="G12" s="12">
        <f>+C12+D12+E12+F12</f>
        <v>-619</v>
      </c>
      <c r="H12" s="12" t="s">
        <v>70</v>
      </c>
      <c r="I12" s="12">
        <v>-15</v>
      </c>
      <c r="J12" s="53" t="s">
        <v>70</v>
      </c>
    </row>
    <row r="13" spans="2:10" ht="12.75">
      <c r="B13" s="1" t="s">
        <v>52</v>
      </c>
      <c r="C13" s="12">
        <v>4</v>
      </c>
      <c r="D13" s="12">
        <v>8</v>
      </c>
      <c r="E13" s="12">
        <v>-14</v>
      </c>
      <c r="F13" s="12">
        <v>5</v>
      </c>
      <c r="G13" s="12">
        <f>+C13+D13+E13+F13</f>
        <v>3</v>
      </c>
      <c r="H13" s="12">
        <v>-4</v>
      </c>
      <c r="I13" s="12">
        <v>25</v>
      </c>
      <c r="J13" s="53">
        <v>-28</v>
      </c>
    </row>
    <row r="14" spans="2:14" s="5" customFormat="1" ht="12.75">
      <c r="B14" s="35" t="s">
        <v>40</v>
      </c>
      <c r="C14" s="34">
        <f>SUM(C9:C13)</f>
        <v>-908</v>
      </c>
      <c r="D14" s="34">
        <f>SUM(D9:D13)</f>
        <v>-347</v>
      </c>
      <c r="E14" s="34">
        <f>SUM(E9:E13)</f>
        <v>-378</v>
      </c>
      <c r="F14" s="34">
        <f>SUM(F9:F13)</f>
        <v>-477</v>
      </c>
      <c r="G14" s="34">
        <f>SUM(G9:G13)</f>
        <v>-2110</v>
      </c>
      <c r="H14" s="34">
        <f>SUM(H9:H13)</f>
        <v>-256</v>
      </c>
      <c r="I14" s="34">
        <f>SUM(I9:I13)</f>
        <v>-271</v>
      </c>
      <c r="J14" s="45">
        <f>SUM(J9:J13)</f>
        <v>-355</v>
      </c>
      <c r="N14" s="42"/>
    </row>
    <row r="15" spans="3:10" ht="12.75">
      <c r="C15" s="12"/>
      <c r="D15" s="12"/>
      <c r="E15" s="12"/>
      <c r="F15" s="12"/>
      <c r="H15" s="12"/>
      <c r="I15" s="12"/>
      <c r="J15" s="12"/>
    </row>
    <row r="16" spans="2:10" ht="12.75">
      <c r="B16" t="s">
        <v>53</v>
      </c>
      <c r="C16" s="12">
        <v>-18</v>
      </c>
      <c r="D16" s="12">
        <v>-528</v>
      </c>
      <c r="E16" s="12">
        <v>411</v>
      </c>
      <c r="F16" s="12">
        <v>-1</v>
      </c>
      <c r="G16" s="12">
        <f>+C16+D16+E16+F16</f>
        <v>-136</v>
      </c>
      <c r="H16" s="12">
        <v>88</v>
      </c>
      <c r="I16" s="12">
        <v>-3</v>
      </c>
      <c r="J16" s="53">
        <v>119</v>
      </c>
    </row>
    <row r="17" spans="2:10" ht="12.75">
      <c r="B17" t="s">
        <v>74</v>
      </c>
      <c r="C17" s="12">
        <v>12</v>
      </c>
      <c r="D17" s="12">
        <v>-818</v>
      </c>
      <c r="E17" s="12">
        <v>8</v>
      </c>
      <c r="F17" s="12">
        <v>-8</v>
      </c>
      <c r="G17" s="12">
        <f>+C17+D17+E17+F17</f>
        <v>-806</v>
      </c>
      <c r="H17" s="12">
        <v>0</v>
      </c>
      <c r="I17" s="12">
        <v>-1741</v>
      </c>
      <c r="J17" s="53">
        <v>0</v>
      </c>
    </row>
    <row r="18" spans="2:10" s="23" customFormat="1" ht="12.75">
      <c r="B18" s="23" t="s">
        <v>75</v>
      </c>
      <c r="C18" s="12">
        <v>0</v>
      </c>
      <c r="D18" s="12">
        <v>-5</v>
      </c>
      <c r="E18" s="12">
        <v>0</v>
      </c>
      <c r="F18" s="12">
        <v>5</v>
      </c>
      <c r="G18" s="12">
        <f>+C18+D18+E18+F18</f>
        <v>0</v>
      </c>
      <c r="H18" s="12">
        <v>0</v>
      </c>
      <c r="I18" s="12">
        <v>6</v>
      </c>
      <c r="J18" s="53">
        <v>0</v>
      </c>
    </row>
    <row r="19" spans="2:10" s="23" customFormat="1" ht="12.75">
      <c r="B19" s="23" t="s">
        <v>76</v>
      </c>
      <c r="C19" s="12">
        <v>1890</v>
      </c>
      <c r="D19" s="12">
        <v>124</v>
      </c>
      <c r="E19" s="12">
        <v>-94</v>
      </c>
      <c r="F19" s="12">
        <v>-255</v>
      </c>
      <c r="G19" s="12">
        <f>+C19+D19+E19+F19</f>
        <v>1665</v>
      </c>
      <c r="H19" s="12">
        <v>626</v>
      </c>
      <c r="I19" s="12">
        <v>98</v>
      </c>
      <c r="J19" s="53">
        <v>651</v>
      </c>
    </row>
    <row r="20" spans="2:10" ht="12.75">
      <c r="B20" t="s">
        <v>77</v>
      </c>
      <c r="C20" s="12">
        <v>0</v>
      </c>
      <c r="D20" s="12">
        <v>0</v>
      </c>
      <c r="E20" s="12">
        <v>0</v>
      </c>
      <c r="F20" s="12">
        <v>0</v>
      </c>
      <c r="G20" s="12">
        <f>+C20+D20+E20+F20</f>
        <v>0</v>
      </c>
      <c r="H20" s="12">
        <v>0</v>
      </c>
      <c r="I20" s="12">
        <v>0</v>
      </c>
      <c r="J20" s="53">
        <v>-3000</v>
      </c>
    </row>
    <row r="21" spans="2:10" s="5" customFormat="1" ht="12.75">
      <c r="B21" s="35" t="s">
        <v>41</v>
      </c>
      <c r="C21" s="34">
        <f>SUM(C16:C20)</f>
        <v>1884</v>
      </c>
      <c r="D21" s="34">
        <f>SUM(D16:D20)</f>
        <v>-1227</v>
      </c>
      <c r="E21" s="34">
        <f>SUM(E16:E20)</f>
        <v>325</v>
      </c>
      <c r="F21" s="34">
        <f>SUM(F16:F20)</f>
        <v>-259</v>
      </c>
      <c r="G21" s="34">
        <f>SUM(G16:G20)</f>
        <v>723</v>
      </c>
      <c r="H21" s="34">
        <f>SUM(H16:H20)</f>
        <v>714</v>
      </c>
      <c r="I21" s="34">
        <f>SUM(I16:I20)</f>
        <v>-1640</v>
      </c>
      <c r="J21" s="45">
        <f>SUM(J16:J20)</f>
        <v>-2230</v>
      </c>
    </row>
    <row r="22" spans="3:10" ht="12.75">
      <c r="C22" s="12"/>
      <c r="D22" s="12"/>
      <c r="E22" s="12"/>
      <c r="F22" s="12"/>
      <c r="H22" s="12"/>
      <c r="I22" s="12"/>
      <c r="J22" s="12"/>
    </row>
    <row r="23" spans="2:10" ht="12.75">
      <c r="B23" t="s">
        <v>42</v>
      </c>
      <c r="C23" s="12">
        <v>24</v>
      </c>
      <c r="D23" s="12">
        <v>1</v>
      </c>
      <c r="E23" s="12">
        <v>-8</v>
      </c>
      <c r="F23" s="12">
        <v>19</v>
      </c>
      <c r="G23" s="12">
        <f>+C23+D23+E23+F23</f>
        <v>36</v>
      </c>
      <c r="H23" s="12">
        <v>7</v>
      </c>
      <c r="I23" s="12">
        <v>53</v>
      </c>
      <c r="J23" s="53">
        <v>-9</v>
      </c>
    </row>
    <row r="24" spans="2:10" s="5" customFormat="1" ht="12.75">
      <c r="B24" s="35" t="s">
        <v>43</v>
      </c>
      <c r="C24" s="34">
        <f>C7+C14+C23+C21</f>
        <v>-578</v>
      </c>
      <c r="D24" s="34">
        <f>D7+D14+D23+D21</f>
        <v>-17</v>
      </c>
      <c r="E24" s="34">
        <f>E7+E14+E23+E21</f>
        <v>495</v>
      </c>
      <c r="F24" s="34">
        <f>F7+F14+F23+F21</f>
        <v>1408</v>
      </c>
      <c r="G24" s="34">
        <f>G7+G14+G23+G21</f>
        <v>1308</v>
      </c>
      <c r="H24" s="34">
        <f>H7+H14+H23+H21</f>
        <v>-422</v>
      </c>
      <c r="I24" s="34">
        <f>I7+I14+I23+I21</f>
        <v>-32</v>
      </c>
      <c r="J24" s="45">
        <f>J7+J14+J23+J21</f>
        <v>-2945</v>
      </c>
    </row>
    <row r="25" spans="3:10" ht="12.75">
      <c r="C25" s="12"/>
      <c r="D25" s="12"/>
      <c r="E25" s="12"/>
      <c r="F25" s="12"/>
      <c r="H25" s="12"/>
      <c r="I25" s="12"/>
      <c r="J25" s="12"/>
    </row>
    <row r="26" spans="2:10" ht="12.75">
      <c r="B26" t="s">
        <v>44</v>
      </c>
      <c r="C26" s="12">
        <v>3155</v>
      </c>
      <c r="D26" s="12">
        <f>+C27</f>
        <v>2577</v>
      </c>
      <c r="E26" s="12">
        <f>+D27</f>
        <v>2560</v>
      </c>
      <c r="F26" s="12">
        <f>+E27</f>
        <v>3055</v>
      </c>
      <c r="G26" s="12">
        <f>+C26</f>
        <v>3155</v>
      </c>
      <c r="H26" s="12">
        <f>G27</f>
        <v>4463</v>
      </c>
      <c r="I26" s="12">
        <f>H27</f>
        <v>4041</v>
      </c>
      <c r="J26" s="53">
        <f>+I27</f>
        <v>4009</v>
      </c>
    </row>
    <row r="27" spans="2:10" s="5" customFormat="1" ht="12.75">
      <c r="B27" s="35" t="s">
        <v>45</v>
      </c>
      <c r="C27" s="34">
        <f aca="true" t="shared" si="0" ref="C27:J27">SUM(C24:C26)</f>
        <v>2577</v>
      </c>
      <c r="D27" s="34">
        <f t="shared" si="0"/>
        <v>2560</v>
      </c>
      <c r="E27" s="34">
        <f t="shared" si="0"/>
        <v>3055</v>
      </c>
      <c r="F27" s="34">
        <f t="shared" si="0"/>
        <v>4463</v>
      </c>
      <c r="G27" s="34">
        <f t="shared" si="0"/>
        <v>4463</v>
      </c>
      <c r="H27" s="34">
        <f t="shared" si="0"/>
        <v>4041</v>
      </c>
      <c r="I27" s="34">
        <f t="shared" si="0"/>
        <v>4009</v>
      </c>
      <c r="J27" s="45">
        <f t="shared" si="0"/>
        <v>1064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Aker Kvaerner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Sæbø, Astrid Thommesen (EURW106193 - 210943)</dc:creator>
  <cp:keywords/>
  <dc:description/>
  <cp:lastModifiedBy>Lars Kulsrud</cp:lastModifiedBy>
  <cp:lastPrinted>2014-06-19T08:57:02Z</cp:lastPrinted>
  <dcterms:created xsi:type="dcterms:W3CDTF">2011-05-02T07:16:56Z</dcterms:created>
  <dcterms:modified xsi:type="dcterms:W3CDTF">2014-11-06T19:34:14Z</dcterms:modified>
  <cp:category/>
  <cp:version/>
  <cp:contentType/>
  <cp:contentStatus/>
</cp:coreProperties>
</file>